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8_{10AB0FCC-3148-49FA-BA84-61752AD490F5}" xr6:coauthVersionLast="47" xr6:coauthVersionMax="47" xr10:uidLastSave="{00000000-0000-0000-0000-000000000000}"/>
  <bookViews>
    <workbookView xWindow="-108" yWindow="-108" windowWidth="23256" windowHeight="12456" tabRatio="516" firstSheet="1" activeTab="1" xr2:uid="{16B84B12-E9D5-4387-A9B3-7DB2872D1717}"/>
  </bookViews>
  <sheets>
    <sheet name="GUIDANCE" sheetId="5" r:id="rId1"/>
    <sheet name="Proposed Budget" sheetId="7" r:id="rId2"/>
    <sheet name="2024-25" sheetId="9" r:id="rId3"/>
    <sheet name="2025-26" sheetId="8" r:id="rId4"/>
  </sheets>
  <externalReferences>
    <externalReference r:id="rId5"/>
  </externalReferences>
  <definedNames>
    <definedName name="AIHVSCalls">#REF!</definedName>
    <definedName name="AprProfile">#REF!</definedName>
    <definedName name="AugProfile">#REF!</definedName>
    <definedName name="b" localSheetId="1">#REF!</definedName>
    <definedName name="b">#REF!</definedName>
    <definedName name="BaseAppts">#REF!</definedName>
    <definedName name="BidderAssump1">#REF!</definedName>
    <definedName name="BidderAssump2">#REF!</definedName>
    <definedName name="BidderAssump3">#REF!</definedName>
    <definedName name="Calls111">#REF!</definedName>
    <definedName name="CalltoOOH">#REF!</definedName>
    <definedName name="CC_Lookup" localSheetId="1">#REF!</definedName>
    <definedName name="CC_Lookup">#REF!</definedName>
    <definedName name="Contract_Period__years">#REF!</definedName>
    <definedName name="current_sheet">#REF!</definedName>
    <definedName name="DecProfile">#REF!</definedName>
    <definedName name="ER_NIC">#REF!</definedName>
    <definedName name="factored_cost">#REF!</definedName>
    <definedName name="FebProfile">#REF!</definedName>
    <definedName name="HCPCalls">#REF!</definedName>
    <definedName name="HomeVisits">#REF!</definedName>
    <definedName name="HRG_Codes">#REF!</definedName>
    <definedName name="ICD_Codes">#REF!</definedName>
    <definedName name="JanProfile">#REF!</definedName>
    <definedName name="JulProfile">#REF!</definedName>
    <definedName name="JunProfile">#REF!</definedName>
    <definedName name="LEL">#REF!</definedName>
    <definedName name="MarProfile">#REF!</definedName>
    <definedName name="Max_CQUIN">#REF!</definedName>
    <definedName name="Max_Perf">#REF!</definedName>
    <definedName name="MayProfile">#REF!</definedName>
    <definedName name="MCASCalls">#REF!</definedName>
    <definedName name="Min_Contract">#REF!</definedName>
    <definedName name="NI_Contribution">#REF!</definedName>
    <definedName name="NovProfile">#REF!</definedName>
    <definedName name="OctProfile">#REF!</definedName>
    <definedName name="OPCS_Codes">#REF!</definedName>
    <definedName name="Other">#REF!</definedName>
    <definedName name="P0Growth">#REF!</definedName>
    <definedName name="P1Growth">#REF!</definedName>
    <definedName name="P2Growth">#REF!</definedName>
    <definedName name="P3Growth">#REF!</definedName>
    <definedName name="P4Growth">#REF!</definedName>
    <definedName name="P5Growth">#REF!</definedName>
    <definedName name="payscales">#REF!</definedName>
    <definedName name="Pension">#REF!</definedName>
    <definedName name="PercentageBase">#REF!</definedName>
    <definedName name="PercentageCalltoOOH">#REF!</definedName>
    <definedName name="PercentageHome">#REF!</definedName>
    <definedName name="PercentageTelephone">#REF!</definedName>
    <definedName name="PeriodTwoA">#REF!</definedName>
    <definedName name="PeriodTwoB">#REF!</definedName>
    <definedName name="Population">#REF!</definedName>
    <definedName name="Rates_matrix">#REF!</definedName>
    <definedName name="Recover">#REF!</definedName>
    <definedName name="SepProfile">#REF!</definedName>
    <definedName name="Shift_name">#REF!</definedName>
    <definedName name="SpeaktoGPCalls">#REF!</definedName>
    <definedName name="Specialties" localSheetId="1">#REF!</definedName>
    <definedName name="Specialties">#REF!</definedName>
    <definedName name="SubSpecialties" localSheetId="1">#REF!</definedName>
    <definedName name="SubSpecialties">#REF!</definedName>
    <definedName name="TableName">"Dummy"</definedName>
    <definedName name="TOPLEVELSPEC" localSheetId="1">#REF!</definedName>
    <definedName name="TOPLEVELSPEC">#REF!</definedName>
    <definedName name="V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8" l="1"/>
  <c r="M29" i="8"/>
  <c r="L29" i="8"/>
  <c r="K29" i="8"/>
  <c r="J29" i="8"/>
  <c r="I29" i="8"/>
  <c r="H29" i="8"/>
  <c r="G29" i="8"/>
  <c r="F29" i="8"/>
  <c r="E29" i="8"/>
  <c r="D29" i="8"/>
  <c r="C29" i="8"/>
  <c r="O27" i="8"/>
  <c r="O26" i="8"/>
  <c r="O25" i="8"/>
  <c r="O24" i="8"/>
  <c r="O23" i="8"/>
  <c r="O21" i="8"/>
  <c r="O29" i="8" s="1"/>
  <c r="N18" i="8"/>
  <c r="N32" i="8" s="1"/>
  <c r="N35" i="8" s="1"/>
  <c r="M18" i="8"/>
  <c r="M32" i="8" s="1"/>
  <c r="M35" i="8" s="1"/>
  <c r="L18" i="8"/>
  <c r="K18" i="8"/>
  <c r="J18" i="8"/>
  <c r="J32" i="8" s="1"/>
  <c r="J35" i="8" s="1"/>
  <c r="I18" i="8"/>
  <c r="I32" i="8" s="1"/>
  <c r="I35" i="8" s="1"/>
  <c r="H18" i="8"/>
  <c r="H32" i="8" s="1"/>
  <c r="H35" i="8" s="1"/>
  <c r="G18" i="8"/>
  <c r="G32" i="8" s="1"/>
  <c r="G35" i="8" s="1"/>
  <c r="F18" i="8"/>
  <c r="F32" i="8" s="1"/>
  <c r="F35" i="8" s="1"/>
  <c r="E18" i="8"/>
  <c r="E32" i="8" s="1"/>
  <c r="E35" i="8" s="1"/>
  <c r="D18" i="8"/>
  <c r="D32" i="8" s="1"/>
  <c r="D35" i="8" s="1"/>
  <c r="C18" i="8"/>
  <c r="O16" i="8"/>
  <c r="O15" i="8"/>
  <c r="O14" i="8"/>
  <c r="O13" i="8"/>
  <c r="O12" i="8"/>
  <c r="O11" i="8"/>
  <c r="O18" i="8" s="1"/>
  <c r="O32" i="8" s="1"/>
  <c r="C9" i="8"/>
  <c r="D9" i="8" s="1"/>
  <c r="E9" i="8" s="1"/>
  <c r="F9" i="8" s="1"/>
  <c r="G9" i="8" s="1"/>
  <c r="H9" i="8" s="1"/>
  <c r="I9" i="8" s="1"/>
  <c r="J9" i="8" s="1"/>
  <c r="K9" i="8" s="1"/>
  <c r="L9" i="8" s="1"/>
  <c r="M9" i="8" s="1"/>
  <c r="N9" i="8" s="1"/>
  <c r="C34" i="9"/>
  <c r="N29" i="9"/>
  <c r="M29" i="9"/>
  <c r="L29" i="9"/>
  <c r="K29" i="9"/>
  <c r="J29" i="9"/>
  <c r="I29" i="9"/>
  <c r="H29" i="9"/>
  <c r="G29" i="9"/>
  <c r="F29" i="9"/>
  <c r="E29" i="9"/>
  <c r="D29" i="9"/>
  <c r="C29" i="9"/>
  <c r="O27" i="9"/>
  <c r="O26" i="9"/>
  <c r="O25" i="9"/>
  <c r="O24" i="9"/>
  <c r="O23" i="9"/>
  <c r="O21" i="9"/>
  <c r="O29" i="9" s="1"/>
  <c r="N18" i="9"/>
  <c r="N32" i="9" s="1"/>
  <c r="N35" i="9" s="1"/>
  <c r="M18" i="9"/>
  <c r="M32" i="9" s="1"/>
  <c r="M35" i="9" s="1"/>
  <c r="L18" i="9"/>
  <c r="L32" i="9" s="1"/>
  <c r="L35" i="9" s="1"/>
  <c r="K18" i="9"/>
  <c r="K32" i="9" s="1"/>
  <c r="K35" i="9" s="1"/>
  <c r="J18" i="9"/>
  <c r="I18" i="9"/>
  <c r="H18" i="9"/>
  <c r="H32" i="9" s="1"/>
  <c r="H35" i="9" s="1"/>
  <c r="G18" i="9"/>
  <c r="G32" i="9" s="1"/>
  <c r="G35" i="9" s="1"/>
  <c r="F18" i="9"/>
  <c r="F32" i="9" s="1"/>
  <c r="F35" i="9" s="1"/>
  <c r="E18" i="9"/>
  <c r="E32" i="9" s="1"/>
  <c r="E35" i="9" s="1"/>
  <c r="D18" i="9"/>
  <c r="D32" i="9" s="1"/>
  <c r="D35" i="9" s="1"/>
  <c r="C18" i="9"/>
  <c r="O16" i="9"/>
  <c r="O15" i="9"/>
  <c r="O14" i="9"/>
  <c r="O13" i="9"/>
  <c r="O12" i="9"/>
  <c r="O11" i="9"/>
  <c r="O18" i="9" s="1"/>
  <c r="D9" i="9"/>
  <c r="E9" i="9" s="1"/>
  <c r="F9" i="9" s="1"/>
  <c r="G9" i="9" s="1"/>
  <c r="H9" i="9" s="1"/>
  <c r="I9" i="9" s="1"/>
  <c r="J9" i="9" s="1"/>
  <c r="K9" i="9" s="1"/>
  <c r="L9" i="9" s="1"/>
  <c r="M9" i="9" s="1"/>
  <c r="N9" i="9" s="1"/>
  <c r="H27" i="7"/>
  <c r="H26" i="7"/>
  <c r="H25" i="7"/>
  <c r="H24" i="7"/>
  <c r="H20" i="7"/>
  <c r="H21" i="7"/>
  <c r="H22" i="7"/>
  <c r="H18" i="7"/>
  <c r="H19" i="7"/>
  <c r="O32" i="9" l="1"/>
  <c r="I32" i="9"/>
  <c r="I35" i="9" s="1"/>
  <c r="J32" i="9"/>
  <c r="J35" i="9" s="1"/>
  <c r="C32" i="9"/>
  <c r="C35" i="9" s="1"/>
  <c r="C36" i="9" s="1"/>
  <c r="D34" i="9" s="1"/>
  <c r="D36" i="9" s="1"/>
  <c r="E34" i="9" s="1"/>
  <c r="E36" i="9" s="1"/>
  <c r="F34" i="9" s="1"/>
  <c r="F36" i="9" s="1"/>
  <c r="G34" i="9" s="1"/>
  <c r="G36" i="9" s="1"/>
  <c r="H34" i="9" s="1"/>
  <c r="H36" i="9" s="1"/>
  <c r="I34" i="9" s="1"/>
  <c r="I36" i="9" s="1"/>
  <c r="J34" i="9" s="1"/>
  <c r="J36" i="9" s="1"/>
  <c r="K34" i="9" s="1"/>
  <c r="K36" i="9" s="1"/>
  <c r="L34" i="9" s="1"/>
  <c r="L36" i="9" s="1"/>
  <c r="M34" i="9" s="1"/>
  <c r="M36" i="9" s="1"/>
  <c r="N34" i="9" s="1"/>
  <c r="N36" i="9" s="1"/>
  <c r="C32" i="8"/>
  <c r="C35" i="8" s="1"/>
  <c r="K32" i="8"/>
  <c r="K35" i="8" s="1"/>
  <c r="L32" i="8"/>
  <c r="L35" i="8" s="1"/>
  <c r="K30" i="7"/>
  <c r="K33" i="7"/>
  <c r="K32" i="7"/>
  <c r="J37" i="7"/>
  <c r="I37" i="7"/>
  <c r="N37" i="9" l="1"/>
  <c r="B6" i="8"/>
  <c r="C34" i="8" s="1"/>
  <c r="C36" i="8" s="1"/>
  <c r="D34" i="8" s="1"/>
  <c r="D36" i="8" s="1"/>
  <c r="E34" i="8" s="1"/>
  <c r="E36" i="8" s="1"/>
  <c r="F34" i="8" s="1"/>
  <c r="F36" i="8" s="1"/>
  <c r="G34" i="8" s="1"/>
  <c r="G36" i="8" s="1"/>
  <c r="H34" i="8" s="1"/>
  <c r="H36" i="8" s="1"/>
  <c r="I34" i="8" s="1"/>
  <c r="I36" i="8" s="1"/>
  <c r="J34" i="8" s="1"/>
  <c r="J36" i="8" s="1"/>
  <c r="K34" i="8" s="1"/>
  <c r="K36" i="8" s="1"/>
  <c r="L34" i="8" s="1"/>
  <c r="L36" i="8" s="1"/>
  <c r="M34" i="8" s="1"/>
  <c r="M36" i="8" s="1"/>
  <c r="N34" i="8" s="1"/>
  <c r="N36" i="8" s="1"/>
  <c r="N37" i="8" s="1"/>
  <c r="H37" i="7"/>
  <c r="I28" i="7" l="1"/>
  <c r="K34" i="7"/>
  <c r="K35" i="7"/>
  <c r="K27" i="7"/>
  <c r="K26" i="7"/>
  <c r="K25" i="7"/>
  <c r="K22" i="7"/>
  <c r="K21" i="7"/>
  <c r="K20" i="7"/>
  <c r="J47" i="7"/>
  <c r="I47" i="7"/>
  <c r="H47" i="7"/>
  <c r="K46" i="7"/>
  <c r="K45" i="7"/>
  <c r="K39" i="7"/>
  <c r="J28" i="7"/>
  <c r="J42" i="7" s="1"/>
  <c r="J31" i="7" s="1"/>
  <c r="K47" i="7" l="1"/>
  <c r="L47" i="7" s="1"/>
  <c r="H28" i="7"/>
  <c r="K19" i="7"/>
  <c r="I42" i="7"/>
  <c r="K36" i="7"/>
  <c r="K37" i="7" s="1"/>
  <c r="L37" i="7" s="1"/>
  <c r="K24" i="7"/>
  <c r="K18" i="7"/>
  <c r="I40" i="7" l="1"/>
  <c r="I31" i="7"/>
  <c r="K28" i="7"/>
  <c r="L28" i="7" s="1"/>
  <c r="I49" i="7"/>
  <c r="J49" i="7"/>
  <c r="J40" i="7"/>
  <c r="K42" i="7" l="1"/>
  <c r="K50" i="7" s="1"/>
  <c r="H42" i="7" l="1"/>
  <c r="H31" i="7" s="1"/>
  <c r="H40" i="7" l="1"/>
  <c r="H49" i="7"/>
  <c r="L50" i="7" s="1"/>
  <c r="L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9" authorId="0" shapeId="0" xr:uid="{8DE089D7-58F8-4695-A6CD-AF6D257D8A5D}">
      <text>
        <r>
          <rPr>
            <b/>
            <sz val="9"/>
            <color indexed="81"/>
            <rFont val="Tahoma"/>
            <family val="2"/>
          </rPr>
          <t>Please amend these examples for your proposal</t>
        </r>
      </text>
    </comment>
    <comment ref="B24" authorId="0" shapeId="0" xr:uid="{54CD1E37-013C-4217-A412-A316638A6F71}">
      <text>
        <r>
          <rPr>
            <b/>
            <sz val="9"/>
            <color indexed="81"/>
            <rFont val="Tahoma"/>
            <charset val="1"/>
          </rPr>
          <t>Please amend these examples for your proposal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A15F6F4F-F17A-4B32-B333-7AA826AD7093}">
      <text>
        <r>
          <rPr>
            <b/>
            <sz val="9"/>
            <color indexed="81"/>
            <rFont val="Tahoma"/>
            <family val="2"/>
          </rPr>
          <t>choose Actual or Forecast</t>
        </r>
      </text>
    </comment>
    <comment ref="B11" authorId="0" shapeId="0" xr:uid="{F0E0AA5E-DB50-4A64-B866-36C5326D1C6C}">
      <text>
        <r>
          <rPr>
            <b/>
            <sz val="9"/>
            <color indexed="81"/>
            <rFont val="Tahoma"/>
            <family val="2"/>
          </rPr>
          <t>Examples - please list all income sources - add info for multiple grants (e.g. names of funders)</t>
        </r>
      </text>
    </comment>
    <comment ref="B21" authorId="0" shapeId="0" xr:uid="{A9536018-CBA7-47FE-84C5-8D917ADEF2D6}">
      <text>
        <r>
          <rPr>
            <b/>
            <sz val="9"/>
            <color indexed="81"/>
            <rFont val="Tahoma"/>
            <family val="2"/>
          </rPr>
          <t>Examples - replace with your organisation’s expenditure/cost centres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98474833-82EA-458D-BB1B-88DE5C044A25}">
      <text>
        <r>
          <rPr>
            <b/>
            <sz val="9"/>
            <color indexed="81"/>
            <rFont val="Tahoma"/>
            <family val="2"/>
          </rPr>
          <t>choose Actual or Forecast</t>
        </r>
      </text>
    </comment>
    <comment ref="B11" authorId="0" shapeId="0" xr:uid="{34AE003C-F670-4EA0-8434-11DA61824B6A}">
      <text>
        <r>
          <rPr>
            <b/>
            <sz val="9"/>
            <color indexed="81"/>
            <rFont val="Tahoma"/>
            <family val="2"/>
          </rPr>
          <t>Examples - please list all income sources - add info for multiple grants (e.g. names of funders)</t>
        </r>
      </text>
    </comment>
    <comment ref="B21" authorId="0" shapeId="0" xr:uid="{0C4607C9-1788-47AC-B1BD-146DCC6904C8}">
      <text>
        <r>
          <rPr>
            <b/>
            <sz val="9"/>
            <color indexed="81"/>
            <rFont val="Tahoma"/>
            <family val="2"/>
          </rPr>
          <t>Examples - replace with your organisation’s expenditure/cost centres</t>
        </r>
      </text>
    </comment>
  </commentList>
</comments>
</file>

<file path=xl/sharedStrings.xml><?xml version="1.0" encoding="utf-8"?>
<sst xmlns="http://schemas.openxmlformats.org/spreadsheetml/2006/main" count="146" uniqueCount="100">
  <si>
    <t>BNSSG VCSE Brokerage Framework -  Budget template (revised June 2025)</t>
  </si>
  <si>
    <t>Guide</t>
  </si>
  <si>
    <t xml:space="preserve"> - Please fill in the financial template by completing all blue fields in the Proposed Budget tab.
 - Additional rows and columns may be inserted, as required.
 - Please check the totals across each row and column before final submission.
 - The additional comments box is provided for inclusion of any assumptions used, but may not include any caveats or qualifications.</t>
  </si>
  <si>
    <t>Before Submission</t>
  </si>
  <si>
    <t xml:space="preserve"> - Please check all relevant fields have been completed, all relevant assumptions have been recorded, and all totals are accurate before submission.</t>
  </si>
  <si>
    <t xml:space="preserve"> - You may want to obtain VAT advice. The commissioners will accept no liability for any additional costs incurred by VCSE organisations associated with VAT, which is not already included in the programme fund. </t>
  </si>
  <si>
    <t xml:space="preserve"> - An outline proposal of the overall workforce model is expected to be included in the Proposed Budget tab.</t>
  </si>
  <si>
    <r>
      <t xml:space="preserve"> - Note on </t>
    </r>
    <r>
      <rPr>
        <b/>
        <sz val="12"/>
        <color theme="1"/>
        <rFont val="Aptos Narrow"/>
        <family val="2"/>
        <scheme val="minor"/>
      </rPr>
      <t>finance checks</t>
    </r>
    <r>
      <rPr>
        <sz val="12"/>
        <color theme="1"/>
        <rFont val="Aptos Narrow"/>
        <family val="2"/>
        <scheme val="minor"/>
      </rPr>
      <t xml:space="preserve"> - for proposals recommended for award, financial checks will be undertaken by the ICB (or accountable body). VCSE organisations will be asked to provide the following financial information: </t>
    </r>
  </si>
  <si>
    <t xml:space="preserve">    - Financial statements / accounts for the preceding financial year, depending on the timings of the financial cycle. These may be audited, independently examined or otherwise, if audit is not applicable.</t>
  </si>
  <si>
    <t xml:space="preserve">    - Financial statement / cashflow for the most recent financial year. This may be a set of management accounts or an organisational budget, depending on how your organisation manages its finances.</t>
  </si>
  <si>
    <t xml:space="preserve">    - Projection or forecast for the current financial year, particularly the year in which an awarded grant/contract will be implemented.</t>
  </si>
  <si>
    <r>
      <t xml:space="preserve">VCSE organisations have the </t>
    </r>
    <r>
      <rPr>
        <b/>
        <sz val="12"/>
        <color theme="1"/>
        <rFont val="Aptos Narrow"/>
        <family val="2"/>
        <scheme val="minor"/>
      </rPr>
      <t>option</t>
    </r>
    <r>
      <rPr>
        <sz val="12"/>
        <color theme="1"/>
        <rFont val="Aptos Narrow"/>
        <family val="2"/>
        <scheme val="minor"/>
      </rPr>
      <t xml:space="preserve"> to provide this information at the point of submitting the proposal and budget or at a later stage after the evaluation panel makes recommendations.</t>
    </r>
    <r>
      <rPr>
        <b/>
        <sz val="12"/>
        <color theme="1"/>
        <rFont val="Aptos Narrow"/>
        <family val="2"/>
        <scheme val="minor"/>
      </rPr>
      <t xml:space="preserve"> In any case, financial checks will be undertaken only for those organisations whose proposals have been recommended for award.</t>
    </r>
    <r>
      <rPr>
        <sz val="12"/>
        <color theme="1"/>
        <rFont val="Aptos Narrow"/>
        <family val="2"/>
        <scheme val="minor"/>
      </rPr>
      <t xml:space="preserve"> </t>
    </r>
  </si>
  <si>
    <t>June 2025 version</t>
  </si>
  <si>
    <t>Proposal for:</t>
  </si>
  <si>
    <t>Reducing perinatal mental health inequalities programme</t>
  </si>
  <si>
    <t>Proposal from:</t>
  </si>
  <si>
    <t>[name of organisation]</t>
  </si>
  <si>
    <t>Weighting:</t>
  </si>
  <si>
    <r>
      <t xml:space="preserve">Notes:
</t>
    </r>
    <r>
      <rPr>
        <sz val="11"/>
        <color rgb="FF000000"/>
        <rFont val="Aptos Narrow"/>
        <family val="2"/>
        <scheme val="minor"/>
      </rPr>
      <t>1. The total proposed costings should not exceed the available funding.
2. Costs should include all applicable tax, including VAT, where appropriate.
3. Costs should be provided for the relevant duration. 
4. The additional comments box is provided for inclusion of any assumptions used in the development of these costings, but may not include any caveats or qualifications.</t>
    </r>
  </si>
  <si>
    <t>Input Required in these cells</t>
  </si>
  <si>
    <t>RECURRENT COSTS</t>
  </si>
  <si>
    <t>All Costs</t>
  </si>
  <si>
    <t>Year 1</t>
  </si>
  <si>
    <t>Year 2</t>
  </si>
  <si>
    <t>Year 3</t>
  </si>
  <si>
    <t>TOTAL</t>
  </si>
  <si>
    <r>
      <rPr>
        <b/>
        <u/>
        <sz val="11"/>
        <color theme="1"/>
        <rFont val="Aptos Narrow"/>
        <family val="2"/>
        <scheme val="minor"/>
      </rPr>
      <t>Staff Costs</t>
    </r>
    <r>
      <rPr>
        <sz val="11"/>
        <color theme="1"/>
        <rFont val="Aptos Narrow"/>
        <family val="2"/>
        <scheme val="minor"/>
      </rPr>
      <t xml:space="preserve"> (additional rows may be added, if necessary)</t>
    </r>
  </si>
  <si>
    <t>Staff Role</t>
  </si>
  <si>
    <t xml:space="preserve"> Total Numbers Whole Time Equivalents (WTE)</t>
  </si>
  <si>
    <t>Annual Salary before on costs</t>
  </si>
  <si>
    <t>On Cost per WTE</t>
  </si>
  <si>
    <t>Proportion of this post charged to this proposal</t>
  </si>
  <si>
    <r>
      <t>Direct Staff Costs</t>
    </r>
    <r>
      <rPr>
        <i/>
        <sz val="11"/>
        <color theme="1"/>
        <rFont val="Aptos Narrow"/>
        <family val="2"/>
        <scheme val="minor"/>
      </rPr>
      <t xml:space="preserve"> 
(i.e. those that will deliver the proposed activities)</t>
    </r>
  </si>
  <si>
    <t>Example: Project Coordinator</t>
  </si>
  <si>
    <t>Project Coordinator</t>
  </si>
  <si>
    <t>Group facilitator</t>
  </si>
  <si>
    <t>Walk leader</t>
  </si>
  <si>
    <r>
      <t>Indirect/Management Staff Costs</t>
    </r>
    <r>
      <rPr>
        <i/>
        <sz val="11"/>
        <color theme="1"/>
        <rFont val="Aptos Narrow"/>
        <family val="2"/>
        <scheme val="minor"/>
      </rPr>
      <t xml:space="preserve"> 
(i.e. those that support the proposed activities) - examples:</t>
    </r>
  </si>
  <si>
    <t>Administration</t>
  </si>
  <si>
    <t>Operational management</t>
  </si>
  <si>
    <t>Operational support</t>
  </si>
  <si>
    <t>Receptionist / Drivers / Dispatchers</t>
  </si>
  <si>
    <t>Cross check</t>
  </si>
  <si>
    <r>
      <rPr>
        <b/>
        <u/>
        <sz val="11"/>
        <color theme="1"/>
        <rFont val="Aptos Narrow"/>
        <family val="2"/>
        <scheme val="minor"/>
      </rPr>
      <t>Non Pay Costs</t>
    </r>
    <r>
      <rPr>
        <sz val="11"/>
        <color theme="1"/>
        <rFont val="Aptos Narrow"/>
        <family val="2"/>
        <scheme val="minor"/>
      </rPr>
      <t xml:space="preserve"> 
</t>
    </r>
    <r>
      <rPr>
        <i/>
        <sz val="11"/>
        <color theme="1"/>
        <rFont val="Aptos Narrow"/>
        <family val="2"/>
        <scheme val="minor"/>
      </rPr>
      <t>Please detail below, for example IT costs, legal costs, etc. Additional rows may be added, if necessary - examples:</t>
    </r>
  </si>
  <si>
    <t>VCSE partner costs</t>
  </si>
  <si>
    <t xml:space="preserve">% allocated to VCSE partner costs: </t>
  </si>
  <si>
    <t>Venue costs</t>
  </si>
  <si>
    <t>IT / Technical costs</t>
  </si>
  <si>
    <t>Communications</t>
  </si>
  <si>
    <t>Non Recoverable VAT</t>
  </si>
  <si>
    <t>Travel, Subsistence and Accomodation</t>
  </si>
  <si>
    <t>Overheads</t>
  </si>
  <si>
    <t>Contribution to overheads</t>
  </si>
  <si>
    <t xml:space="preserve">% overheads of Total Recurrent Costs: </t>
  </si>
  <si>
    <t>TOTAL RECURRENT COSTS</t>
  </si>
  <si>
    <r>
      <t>Non recurrent costs</t>
    </r>
    <r>
      <rPr>
        <sz val="11"/>
        <color theme="1"/>
        <rFont val="Aptos Narrow"/>
        <family val="2"/>
        <scheme val="minor"/>
      </rPr>
      <t xml:space="preserve"> </t>
    </r>
    <r>
      <rPr>
        <i/>
        <sz val="11"/>
        <color theme="1"/>
        <rFont val="Aptos Narrow"/>
        <family val="2"/>
        <scheme val="minor"/>
      </rPr>
      <t>- examples:</t>
    </r>
  </si>
  <si>
    <t>Implementation and mobilisation costs</t>
  </si>
  <si>
    <t>IT costs</t>
  </si>
  <si>
    <t>TOTAL NON RECURRENT COSTS</t>
  </si>
  <si>
    <t>Annual Total Costs</t>
  </si>
  <si>
    <t>Grand Total (Proposal Price)</t>
  </si>
  <si>
    <t>Annual uplift - if applied after Year 1, please explain the uplift, to which costs it applies and why</t>
  </si>
  <si>
    <t>% uplift</t>
  </si>
  <si>
    <t>N/A</t>
  </si>
  <si>
    <r>
      <t xml:space="preserve">Living Wage - does your proposal include the real Living Wage?
</t>
    </r>
    <r>
      <rPr>
        <i/>
        <sz val="11"/>
        <color theme="1"/>
        <rFont val="Aptos Narrow"/>
        <family val="2"/>
        <scheme val="minor"/>
      </rPr>
      <t xml:space="preserve"> For information only - not evaluated</t>
    </r>
  </si>
  <si>
    <r>
      <t xml:space="preserve">Living Wage - is your organisation a Living Wage Employer (according to the Living Wage Foundation)?
</t>
    </r>
    <r>
      <rPr>
        <i/>
        <sz val="11"/>
        <color theme="1"/>
        <rFont val="Aptos Narrow"/>
        <family val="2"/>
        <scheme val="minor"/>
      </rPr>
      <t xml:space="preserve"> For information only - not evaluated</t>
    </r>
  </si>
  <si>
    <t>Additional comments and assumptions, if applicable</t>
  </si>
  <si>
    <r>
      <t xml:space="preserve">Financial information that will be needed for financial checks, if the proposal is recommended for award </t>
    </r>
    <r>
      <rPr>
        <sz val="11"/>
        <color theme="1"/>
        <rFont val="Aptos Narrow"/>
        <family val="2"/>
        <scheme val="minor"/>
      </rPr>
      <t>- note that these will NOT be assessed until awards have been recommended</t>
    </r>
  </si>
  <si>
    <t>Tick here, if provided with the Proposal Form and Proposed Budget</t>
  </si>
  <si>
    <t>If your organisation uses different terms to describe these finances, please add details here</t>
  </si>
  <si>
    <t>Financial statements / accounts for the preceding financial year.</t>
  </si>
  <si>
    <t>£</t>
  </si>
  <si>
    <t xml:space="preserve">Financial statement / cashflow for the most recent financial year (see '2024-25' tab). </t>
  </si>
  <si>
    <t>Projection or forecast for the current financial year, particularly the year in which an awarded grant/contract will be implemented. See '2025-26' tab).</t>
  </si>
  <si>
    <t>Apr 2024 to Mar 2025</t>
  </si>
  <si>
    <t>Opening Cash Balance 2023/24</t>
  </si>
  <si>
    <t>Actual</t>
  </si>
  <si>
    <t>Forecast</t>
  </si>
  <si>
    <t>Totals</t>
  </si>
  <si>
    <t>Income</t>
  </si>
  <si>
    <t>Grant Income</t>
  </si>
  <si>
    <t>Direct Referrals</t>
  </si>
  <si>
    <t>Coach External</t>
  </si>
  <si>
    <t>Consultancy / Guest Speaker</t>
  </si>
  <si>
    <t>Donations</t>
  </si>
  <si>
    <t>Total Income</t>
  </si>
  <si>
    <t>Expenses</t>
  </si>
  <si>
    <t>Facility Hire</t>
  </si>
  <si>
    <t>Website</t>
  </si>
  <si>
    <t>Professional Memberships</t>
  </si>
  <si>
    <t>Sports Equipment</t>
  </si>
  <si>
    <t>Subcontractor</t>
  </si>
  <si>
    <t>Staff Training</t>
  </si>
  <si>
    <t xml:space="preserve">Net Salary </t>
  </si>
  <si>
    <t>Total Operating Costs</t>
  </si>
  <si>
    <t>Net Position</t>
  </si>
  <si>
    <t>Opening Balance</t>
  </si>
  <si>
    <t>Closing Balance</t>
  </si>
  <si>
    <t>Apr 2025 to Mar 2026</t>
  </si>
  <si>
    <t>Opening Cash Balance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</si>
</sst>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quot;£&quot;#,##0;[Red]\(&quot;£&quot;#,##0\)"/>
    <numFmt numFmtId="166" formatCode="0.0%"/>
    <numFmt numFmtId="167" formatCode="&quot;£&quot;#,##0"/>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b/>
      <i/>
      <sz val="11"/>
      <color theme="1"/>
      <name val="Aptos Narrow"/>
      <family val="2"/>
      <scheme val="minor"/>
    </font>
    <font>
      <u/>
      <sz val="11"/>
      <color theme="1"/>
      <name val="Aptos Narrow"/>
      <family val="2"/>
      <scheme val="minor"/>
    </font>
    <font>
      <sz val="10"/>
      <name val="Arial"/>
      <family val="2"/>
    </font>
    <font>
      <sz val="12"/>
      <color theme="1"/>
      <name val="Aptos Narrow"/>
      <family val="2"/>
      <scheme val="minor"/>
    </font>
    <font>
      <b/>
      <sz val="12"/>
      <color theme="1"/>
      <name val="Aptos Narrow"/>
      <family val="2"/>
      <scheme val="minor"/>
    </font>
    <font>
      <b/>
      <u/>
      <sz val="11"/>
      <color theme="1"/>
      <name val="Aptos Narrow"/>
      <family val="2"/>
      <scheme val="minor"/>
    </font>
    <font>
      <b/>
      <sz val="11"/>
      <color rgb="FFFF0000"/>
      <name val="Aptos Narrow"/>
      <family val="2"/>
      <scheme val="minor"/>
    </font>
    <font>
      <b/>
      <sz val="11"/>
      <color indexed="8"/>
      <name val="Aptos Narrow"/>
      <family val="2"/>
      <scheme val="minor"/>
    </font>
    <font>
      <sz val="11"/>
      <color rgb="FF000000"/>
      <name val="Aptos Narrow"/>
      <family val="2"/>
      <scheme val="minor"/>
    </font>
    <font>
      <i/>
      <sz val="11"/>
      <color theme="1"/>
      <name val="Aptos Narrow"/>
      <family val="2"/>
      <scheme val="minor"/>
    </font>
    <font>
      <sz val="10"/>
      <color theme="1"/>
      <name val="Aptos Narrow"/>
      <family val="2"/>
      <scheme val="minor"/>
    </font>
    <font>
      <sz val="11"/>
      <color theme="0"/>
      <name val="Aptos Narrow"/>
      <family val="2"/>
      <scheme val="minor"/>
    </font>
    <font>
      <b/>
      <sz val="11"/>
      <color rgb="FF00B050"/>
      <name val="Aptos Narrow"/>
      <family val="2"/>
      <scheme val="minor"/>
    </font>
    <font>
      <sz val="11"/>
      <color theme="1"/>
      <name val="Wingdings 2"/>
      <family val="1"/>
      <charset val="2"/>
    </font>
    <font>
      <b/>
      <sz val="11"/>
      <color theme="0"/>
      <name val="Aptos Narrow"/>
      <family val="2"/>
      <scheme val="minor"/>
    </font>
    <font>
      <b/>
      <sz val="9"/>
      <color indexed="81"/>
      <name val="Tahoma"/>
      <charset val="1"/>
    </font>
    <font>
      <b/>
      <sz val="9"/>
      <color indexed="81"/>
      <name val="Tahoma"/>
      <family val="2"/>
    </font>
    <font>
      <b/>
      <sz val="11"/>
      <color rgb="FF7030A0"/>
      <name val="Aptos Narrow"/>
      <family val="2"/>
      <scheme val="minor"/>
    </font>
    <font>
      <i/>
      <sz val="12"/>
      <color theme="1"/>
      <name val="Aptos Narrow"/>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4" tint="0.59999389629810485"/>
        <bgColor indexed="64"/>
      </patternFill>
    </fill>
  </fills>
  <borders count="29">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10">
    <xf numFmtId="0" fontId="0" fillId="0" borderId="0"/>
    <xf numFmtId="0" fontId="1" fillId="0" borderId="0"/>
    <xf numFmtId="0" fontId="1" fillId="0" borderId="0"/>
    <xf numFmtId="0" fontId="1" fillId="0" borderId="0"/>
    <xf numFmtId="43" fontId="6"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6" fillId="0" borderId="0"/>
    <xf numFmtId="0" fontId="1" fillId="0" borderId="0"/>
  </cellStyleXfs>
  <cellXfs count="156">
    <xf numFmtId="0" fontId="0" fillId="0" borderId="0" xfId="0"/>
    <xf numFmtId="0" fontId="5" fillId="0" borderId="0" xfId="3" applyFont="1" applyAlignment="1">
      <alignment horizontal="center" vertical="center" wrapText="1"/>
    </xf>
    <xf numFmtId="0" fontId="4" fillId="0" borderId="0" xfId="3" applyFont="1" applyAlignment="1">
      <alignment vertical="center"/>
    </xf>
    <xf numFmtId="0" fontId="5" fillId="0" borderId="0" xfId="3" applyFont="1" applyAlignment="1">
      <alignment vertical="center" wrapText="1"/>
    </xf>
    <xf numFmtId="165" fontId="2" fillId="0" borderId="5" xfId="5" applyNumberFormat="1" applyFont="1" applyBorder="1" applyAlignment="1" applyProtection="1">
      <alignment vertical="center"/>
    </xf>
    <xf numFmtId="164" fontId="2" fillId="0" borderId="0" xfId="3" applyNumberFormat="1" applyFont="1" applyAlignment="1">
      <alignment vertical="center"/>
    </xf>
    <xf numFmtId="165" fontId="2" fillId="0" borderId="6" xfId="3" applyNumberFormat="1" applyFont="1" applyBorder="1" applyAlignment="1">
      <alignment vertical="center"/>
    </xf>
    <xf numFmtId="165" fontId="2" fillId="0" borderId="7" xfId="3" applyNumberFormat="1" applyFont="1" applyBorder="1" applyAlignment="1">
      <alignment vertical="center"/>
    </xf>
    <xf numFmtId="165" fontId="2" fillId="0" borderId="8" xfId="3" applyNumberFormat="1" applyFont="1" applyBorder="1" applyAlignment="1">
      <alignment vertical="center"/>
    </xf>
    <xf numFmtId="165" fontId="2" fillId="0" borderId="2" xfId="5" applyNumberFormat="1" applyFont="1" applyBorder="1" applyAlignment="1" applyProtection="1">
      <alignment vertical="center"/>
    </xf>
    <xf numFmtId="0" fontId="5" fillId="0" borderId="0" xfId="3" applyFont="1" applyAlignment="1">
      <alignment vertical="center"/>
    </xf>
    <xf numFmtId="165" fontId="2" fillId="0" borderId="2" xfId="3" applyNumberFormat="1" applyFont="1" applyBorder="1" applyAlignment="1">
      <alignment vertical="center"/>
    </xf>
    <xf numFmtId="0" fontId="2" fillId="0" borderId="0" xfId="3" applyFont="1" applyAlignment="1">
      <alignment vertical="center"/>
    </xf>
    <xf numFmtId="165" fontId="2" fillId="0" borderId="11" xfId="3" applyNumberFormat="1" applyFont="1" applyBorder="1" applyAlignment="1">
      <alignment vertical="center"/>
    </xf>
    <xf numFmtId="165" fontId="2" fillId="0" borderId="12" xfId="3" applyNumberFormat="1" applyFont="1" applyBorder="1" applyAlignment="1">
      <alignment vertical="center"/>
    </xf>
    <xf numFmtId="165" fontId="2" fillId="0" borderId="13" xfId="3" applyNumberFormat="1" applyFont="1" applyBorder="1" applyAlignment="1">
      <alignment vertical="center"/>
    </xf>
    <xf numFmtId="165" fontId="2" fillId="0" borderId="14" xfId="3" applyNumberFormat="1" applyFont="1" applyBorder="1" applyAlignment="1">
      <alignment vertical="center"/>
    </xf>
    <xf numFmtId="165" fontId="2" fillId="0" borderId="15" xfId="3" applyNumberFormat="1" applyFont="1" applyBorder="1" applyAlignment="1">
      <alignment vertical="center"/>
    </xf>
    <xf numFmtId="0" fontId="7" fillId="0" borderId="0" xfId="0" applyFont="1"/>
    <xf numFmtId="0" fontId="8" fillId="0" borderId="0" xfId="0" applyFont="1" applyAlignment="1">
      <alignment wrapText="1"/>
    </xf>
    <xf numFmtId="0" fontId="7" fillId="0" borderId="0" xfId="0" applyFont="1" applyAlignment="1">
      <alignment wrapText="1"/>
    </xf>
    <xf numFmtId="0" fontId="1" fillId="0" borderId="0" xfId="3" applyAlignment="1">
      <alignment vertical="center"/>
    </xf>
    <xf numFmtId="0" fontId="1" fillId="0" borderId="0" xfId="3" applyAlignment="1" applyProtection="1">
      <alignment vertical="center"/>
      <protection locked="0"/>
    </xf>
    <xf numFmtId="0" fontId="1" fillId="0" borderId="0" xfId="3" applyAlignment="1">
      <alignment horizontal="center" vertical="center" wrapText="1"/>
    </xf>
    <xf numFmtId="0" fontId="1" fillId="0" borderId="1" xfId="3" applyBorder="1" applyAlignment="1">
      <alignment vertical="center"/>
    </xf>
    <xf numFmtId="0" fontId="1" fillId="0" borderId="2" xfId="3" applyBorder="1" applyAlignment="1">
      <alignment vertical="center"/>
    </xf>
    <xf numFmtId="164" fontId="1" fillId="0" borderId="0" xfId="5" applyNumberFormat="1" applyFont="1" applyBorder="1" applyAlignment="1" applyProtection="1">
      <alignment vertical="center"/>
      <protection locked="0"/>
    </xf>
    <xf numFmtId="164" fontId="1" fillId="0" borderId="0" xfId="5" applyNumberFormat="1" applyFont="1" applyFill="1" applyBorder="1" applyAlignment="1" applyProtection="1">
      <alignment vertical="center"/>
      <protection locked="0"/>
    </xf>
    <xf numFmtId="165" fontId="1" fillId="0" borderId="1" xfId="3" applyNumberFormat="1" applyBorder="1" applyAlignment="1">
      <alignment vertical="center"/>
    </xf>
    <xf numFmtId="165" fontId="1" fillId="0" borderId="2" xfId="3" applyNumberFormat="1" applyBorder="1" applyAlignment="1">
      <alignment vertical="center"/>
    </xf>
    <xf numFmtId="164" fontId="1" fillId="0" borderId="0" xfId="3" applyNumberFormat="1" applyAlignment="1" applyProtection="1">
      <alignment vertical="center"/>
      <protection locked="0"/>
    </xf>
    <xf numFmtId="0" fontId="9" fillId="0" borderId="0" xfId="3" applyFont="1" applyAlignment="1">
      <alignment vertical="center"/>
    </xf>
    <xf numFmtId="165" fontId="10" fillId="0" borderId="0" xfId="3" applyNumberFormat="1" applyFont="1" applyAlignment="1">
      <alignment vertical="center"/>
    </xf>
    <xf numFmtId="165" fontId="2" fillId="0" borderId="16" xfId="3" applyNumberFormat="1" applyFont="1" applyBorder="1" applyAlignment="1">
      <alignment vertical="center"/>
    </xf>
    <xf numFmtId="0" fontId="11" fillId="0" borderId="0" xfId="3" applyFont="1" applyAlignment="1">
      <alignment horizontal="left" vertical="center"/>
    </xf>
    <xf numFmtId="0" fontId="2" fillId="0" borderId="3" xfId="3" applyFont="1" applyBorder="1" applyAlignment="1">
      <alignment horizontal="center" vertical="center" wrapText="1"/>
    </xf>
    <xf numFmtId="0" fontId="3" fillId="2" borderId="3" xfId="3" applyFont="1" applyFill="1" applyBorder="1" applyAlignment="1">
      <alignment vertical="center"/>
    </xf>
    <xf numFmtId="165" fontId="1" fillId="0" borderId="3" xfId="5" applyNumberFormat="1" applyFont="1" applyFill="1" applyBorder="1" applyAlignment="1" applyProtection="1">
      <alignment vertical="center"/>
      <protection locked="0"/>
    </xf>
    <xf numFmtId="165" fontId="1" fillId="2" borderId="4" xfId="5" applyNumberFormat="1" applyFont="1" applyFill="1" applyBorder="1" applyAlignment="1" applyProtection="1">
      <alignment vertical="center"/>
      <protection locked="0"/>
    </xf>
    <xf numFmtId="165" fontId="1" fillId="2" borderId="3" xfId="5" applyNumberFormat="1" applyFont="1" applyFill="1" applyBorder="1" applyAlignment="1" applyProtection="1">
      <alignment vertical="center"/>
      <protection locked="0"/>
    </xf>
    <xf numFmtId="165" fontId="2" fillId="0" borderId="4" xfId="5" applyNumberFormat="1" applyFont="1" applyFill="1" applyBorder="1" applyAlignment="1" applyProtection="1">
      <alignment vertical="center" wrapText="1"/>
      <protection locked="0"/>
    </xf>
    <xf numFmtId="0" fontId="2" fillId="0" borderId="0" xfId="3" applyFont="1" applyAlignment="1" applyProtection="1">
      <alignment vertical="center"/>
      <protection locked="0"/>
    </xf>
    <xf numFmtId="164" fontId="13" fillId="0" borderId="0" xfId="5" applyNumberFormat="1" applyFont="1" applyFill="1" applyBorder="1" applyAlignment="1" applyProtection="1">
      <alignment vertical="center"/>
      <protection locked="0"/>
    </xf>
    <xf numFmtId="165" fontId="13" fillId="0" borderId="5" xfId="5" applyNumberFormat="1" applyFont="1" applyBorder="1" applyAlignment="1" applyProtection="1">
      <alignment vertical="center"/>
    </xf>
    <xf numFmtId="0" fontId="2" fillId="0" borderId="4" xfId="3" applyFont="1" applyBorder="1" applyAlignment="1">
      <alignment horizontal="center" vertical="center" wrapText="1"/>
    </xf>
    <xf numFmtId="0" fontId="2" fillId="0" borderId="5" xfId="3" applyFont="1" applyBorder="1" applyAlignment="1">
      <alignment horizontal="center" vertical="center" wrapText="1"/>
    </xf>
    <xf numFmtId="167" fontId="1" fillId="0" borderId="0" xfId="3" applyNumberFormat="1" applyAlignment="1" applyProtection="1">
      <alignment vertical="center"/>
      <protection locked="0"/>
    </xf>
    <xf numFmtId="0" fontId="0" fillId="2" borderId="3" xfId="3" applyFont="1" applyFill="1" applyBorder="1" applyAlignment="1">
      <alignment vertical="center" wrapText="1"/>
    </xf>
    <xf numFmtId="0" fontId="1" fillId="2" borderId="3" xfId="3" applyFill="1" applyBorder="1" applyAlignment="1">
      <alignment vertical="center" wrapText="1"/>
    </xf>
    <xf numFmtId="165" fontId="13" fillId="0" borderId="4" xfId="5" applyNumberFormat="1" applyFont="1" applyFill="1" applyBorder="1" applyAlignment="1" applyProtection="1">
      <alignment vertical="center"/>
      <protection locked="0"/>
    </xf>
    <xf numFmtId="165" fontId="13" fillId="0" borderId="3" xfId="5" applyNumberFormat="1" applyFont="1" applyFill="1" applyBorder="1" applyAlignment="1" applyProtection="1">
      <alignment vertical="center"/>
      <protection locked="0"/>
    </xf>
    <xf numFmtId="165" fontId="1" fillId="2" borderId="3" xfId="3" applyNumberFormat="1" applyFill="1" applyBorder="1" applyAlignment="1" applyProtection="1">
      <alignment vertical="center"/>
      <protection locked="0"/>
    </xf>
    <xf numFmtId="167" fontId="1" fillId="2" borderId="4" xfId="3" applyNumberFormat="1" applyFill="1" applyBorder="1" applyAlignment="1" applyProtection="1">
      <alignment vertical="center"/>
      <protection locked="0"/>
    </xf>
    <xf numFmtId="167" fontId="1" fillId="2" borderId="3" xfId="3" applyNumberFormat="1" applyFill="1" applyBorder="1" applyAlignment="1" applyProtection="1">
      <alignment vertical="center"/>
      <protection locked="0"/>
    </xf>
    <xf numFmtId="166" fontId="1" fillId="0" borderId="2" xfId="7" applyNumberFormat="1" applyFont="1" applyBorder="1" applyAlignment="1" applyProtection="1">
      <alignment vertical="center"/>
    </xf>
    <xf numFmtId="165" fontId="1" fillId="2" borderId="4" xfId="3" applyNumberFormat="1" applyFill="1" applyBorder="1" applyAlignment="1" applyProtection="1">
      <alignment vertical="center"/>
      <protection locked="0"/>
    </xf>
    <xf numFmtId="165" fontId="1" fillId="0" borderId="3" xfId="3" applyNumberFormat="1" applyBorder="1" applyAlignment="1" applyProtection="1">
      <alignment vertical="center"/>
      <protection locked="0"/>
    </xf>
    <xf numFmtId="165" fontId="1" fillId="0" borderId="4" xfId="3" applyNumberFormat="1" applyBorder="1" applyAlignment="1" applyProtection="1">
      <alignment vertical="center"/>
      <protection locked="0"/>
    </xf>
    <xf numFmtId="0" fontId="14" fillId="0" borderId="0" xfId="0" applyFont="1"/>
    <xf numFmtId="0" fontId="1" fillId="2" borderId="3" xfId="3" applyFill="1" applyBorder="1" applyAlignment="1" applyProtection="1">
      <alignment vertical="center"/>
      <protection locked="0"/>
    </xf>
    <xf numFmtId="0" fontId="13" fillId="0" borderId="21" xfId="3" applyFont="1" applyBorder="1" applyAlignment="1">
      <alignment vertical="center" wrapText="1"/>
    </xf>
    <xf numFmtId="2" fontId="13" fillId="0" borderId="21" xfId="3" applyNumberFormat="1" applyFont="1" applyBorder="1" applyAlignment="1">
      <alignment horizontal="center" vertical="center" wrapText="1"/>
    </xf>
    <xf numFmtId="167" fontId="13" fillId="0" borderId="21" xfId="3" applyNumberFormat="1" applyFont="1" applyBorder="1" applyAlignment="1">
      <alignment horizontal="center" vertical="center" wrapText="1"/>
    </xf>
    <xf numFmtId="0" fontId="1" fillId="0" borderId="0" xfId="3" applyAlignment="1" applyProtection="1">
      <alignment horizontal="center" vertical="center"/>
      <protection locked="0"/>
    </xf>
    <xf numFmtId="165" fontId="2" fillId="0" borderId="2" xfId="5" applyNumberFormat="1" applyFont="1" applyFill="1" applyBorder="1" applyAlignment="1" applyProtection="1">
      <alignment vertical="center"/>
    </xf>
    <xf numFmtId="167" fontId="1" fillId="2" borderId="22" xfId="3" applyNumberFormat="1" applyFill="1" applyBorder="1" applyAlignment="1" applyProtection="1">
      <alignment vertical="center"/>
      <protection locked="0"/>
    </xf>
    <xf numFmtId="167" fontId="1" fillId="2" borderId="21" xfId="3" applyNumberFormat="1" applyFill="1" applyBorder="1" applyAlignment="1" applyProtection="1">
      <alignment vertical="center"/>
      <protection locked="0"/>
    </xf>
    <xf numFmtId="0" fontId="0" fillId="0" borderId="0" xfId="3" applyFont="1" applyAlignment="1" applyProtection="1">
      <alignment vertical="center"/>
      <protection locked="0"/>
    </xf>
    <xf numFmtId="165" fontId="1" fillId="0" borderId="0" xfId="3" applyNumberFormat="1" applyAlignment="1">
      <alignment vertical="center"/>
    </xf>
    <xf numFmtId="164" fontId="1" fillId="0" borderId="0" xfId="3" applyNumberFormat="1" applyAlignment="1">
      <alignment horizontal="right" vertical="center"/>
    </xf>
    <xf numFmtId="166" fontId="16" fillId="0" borderId="4" xfId="7" applyNumberFormat="1" applyFont="1" applyBorder="1" applyAlignment="1" applyProtection="1">
      <alignment vertical="center"/>
    </xf>
    <xf numFmtId="0" fontId="1" fillId="0" borderId="0" xfId="3" applyAlignment="1">
      <alignment horizontal="right" vertical="center"/>
    </xf>
    <xf numFmtId="166" fontId="1" fillId="0" borderId="0" xfId="7" applyNumberFormat="1" applyFont="1" applyBorder="1" applyAlignment="1" applyProtection="1">
      <alignment horizontal="right" vertical="center"/>
    </xf>
    <xf numFmtId="167" fontId="1" fillId="2" borderId="3" xfId="3" applyNumberFormat="1" applyFill="1" applyBorder="1" applyAlignment="1">
      <alignment vertical="center"/>
    </xf>
    <xf numFmtId="167" fontId="1" fillId="2" borderId="21" xfId="3" applyNumberFormat="1" applyFill="1" applyBorder="1" applyAlignment="1">
      <alignment vertical="center"/>
    </xf>
    <xf numFmtId="166" fontId="16" fillId="0" borderId="3" xfId="7" applyNumberFormat="1" applyFont="1" applyBorder="1" applyAlignment="1" applyProtection="1">
      <alignment vertical="center"/>
    </xf>
    <xf numFmtId="2" fontId="1" fillId="2" borderId="3" xfId="3" applyNumberFormat="1" applyFill="1" applyBorder="1" applyAlignment="1">
      <alignment horizontal="center" vertical="center" wrapText="1"/>
    </xf>
    <xf numFmtId="167" fontId="1" fillId="2" borderId="3" xfId="3" applyNumberFormat="1" applyFill="1" applyBorder="1" applyAlignment="1">
      <alignment horizontal="center" vertical="center" wrapText="1"/>
    </xf>
    <xf numFmtId="0" fontId="15" fillId="0" borderId="0" xfId="3" applyFont="1" applyAlignment="1" applyProtection="1">
      <alignment vertical="center"/>
      <protection locked="0"/>
    </xf>
    <xf numFmtId="0" fontId="17" fillId="2" borderId="3" xfId="3" applyFont="1" applyFill="1" applyBorder="1" applyAlignment="1" applyProtection="1">
      <alignment horizontal="center" vertical="center"/>
      <protection locked="0"/>
    </xf>
    <xf numFmtId="9" fontId="11" fillId="3" borderId="0" xfId="3" applyNumberFormat="1" applyFont="1" applyFill="1" applyAlignment="1">
      <alignment horizontal="left" vertical="center"/>
    </xf>
    <xf numFmtId="0" fontId="5" fillId="0" borderId="20" xfId="3" applyFont="1" applyBorder="1" applyAlignment="1">
      <alignment horizontal="center" vertical="top" wrapText="1"/>
    </xf>
    <xf numFmtId="0" fontId="1" fillId="0" borderId="0" xfId="3" applyAlignment="1" applyProtection="1">
      <alignment horizontal="center" vertical="top"/>
      <protection locked="0"/>
    </xf>
    <xf numFmtId="0" fontId="11" fillId="0" borderId="0" xfId="3" applyFont="1" applyAlignment="1">
      <alignment horizontal="center" vertical="top"/>
    </xf>
    <xf numFmtId="0" fontId="11" fillId="2" borderId="0" xfId="3" applyFont="1" applyFill="1" applyAlignment="1">
      <alignment horizontal="center" vertical="top"/>
    </xf>
    <xf numFmtId="0" fontId="1" fillId="0" borderId="0" xfId="3" applyAlignment="1">
      <alignment horizontal="center" vertical="top"/>
    </xf>
    <xf numFmtId="0" fontId="4" fillId="0" borderId="0" xfId="3" applyFont="1" applyAlignment="1">
      <alignment horizontal="center" vertical="top"/>
    </xf>
    <xf numFmtId="0" fontId="5" fillId="0" borderId="0" xfId="3" applyFont="1" applyAlignment="1">
      <alignment horizontal="center" vertical="top" wrapText="1"/>
    </xf>
    <xf numFmtId="9" fontId="13" fillId="0" borderId="0" xfId="3" applyNumberFormat="1" applyFont="1" applyAlignment="1">
      <alignment horizontal="center" vertical="top" wrapText="1"/>
    </xf>
    <xf numFmtId="167" fontId="1" fillId="2" borderId="9" xfId="3" applyNumberFormat="1" applyFill="1" applyBorder="1" applyAlignment="1">
      <alignment horizontal="center" vertical="center" wrapText="1"/>
    </xf>
    <xf numFmtId="9" fontId="1" fillId="2" borderId="3" xfId="5" applyNumberFormat="1" applyFont="1" applyFill="1" applyBorder="1" applyAlignment="1" applyProtection="1">
      <alignment horizontal="center" vertical="top"/>
      <protection locked="0"/>
    </xf>
    <xf numFmtId="9" fontId="1" fillId="2" borderId="3" xfId="3" applyNumberFormat="1" applyFill="1" applyBorder="1" applyAlignment="1">
      <alignment horizontal="center" vertical="top" wrapText="1"/>
    </xf>
    <xf numFmtId="0" fontId="3" fillId="4" borderId="16" xfId="0" applyFont="1" applyFill="1" applyBorder="1"/>
    <xf numFmtId="0" fontId="18" fillId="5" borderId="24" xfId="0" applyFont="1" applyFill="1" applyBorder="1" applyAlignment="1">
      <alignment horizontal="center"/>
    </xf>
    <xf numFmtId="0" fontId="2" fillId="3" borderId="24" xfId="0" applyFont="1" applyFill="1" applyBorder="1" applyAlignment="1">
      <alignment horizontal="center"/>
    </xf>
    <xf numFmtId="17" fontId="18" fillId="6" borderId="24" xfId="0" applyNumberFormat="1" applyFont="1" applyFill="1" applyBorder="1" applyAlignment="1">
      <alignment horizontal="center"/>
    </xf>
    <xf numFmtId="0" fontId="2" fillId="4" borderId="24" xfId="0" applyFont="1" applyFill="1" applyBorder="1"/>
    <xf numFmtId="3" fontId="2" fillId="4" borderId="24" xfId="0" applyNumberFormat="1" applyFont="1" applyFill="1" applyBorder="1"/>
    <xf numFmtId="3" fontId="2" fillId="8" borderId="24" xfId="0" applyNumberFormat="1" applyFont="1" applyFill="1" applyBorder="1"/>
    <xf numFmtId="0" fontId="18" fillId="6" borderId="24" xfId="0" applyFont="1" applyFill="1" applyBorder="1"/>
    <xf numFmtId="3" fontId="18" fillId="6" borderId="24" xfId="0" applyNumberFormat="1" applyFont="1" applyFill="1" applyBorder="1"/>
    <xf numFmtId="3" fontId="2" fillId="3" borderId="24" xfId="0" applyNumberFormat="1" applyFont="1" applyFill="1" applyBorder="1"/>
    <xf numFmtId="0" fontId="2" fillId="3" borderId="24" xfId="0" applyFont="1" applyFill="1" applyBorder="1"/>
    <xf numFmtId="3" fontId="2" fillId="3" borderId="24" xfId="9" applyNumberFormat="1" applyFont="1" applyFill="1" applyBorder="1"/>
    <xf numFmtId="0" fontId="0" fillId="3" borderId="24" xfId="0" applyFill="1" applyBorder="1"/>
    <xf numFmtId="3" fontId="0" fillId="3" borderId="24" xfId="0" applyNumberFormat="1" applyFill="1" applyBorder="1"/>
    <xf numFmtId="0" fontId="0" fillId="3" borderId="26" xfId="0" applyFill="1" applyBorder="1"/>
    <xf numFmtId="0" fontId="0" fillId="3" borderId="27" xfId="0" applyFill="1" applyBorder="1"/>
    <xf numFmtId="0" fontId="0" fillId="3" borderId="28" xfId="0" applyFill="1" applyBorder="1"/>
    <xf numFmtId="3" fontId="0" fillId="4" borderId="24" xfId="0" applyNumberFormat="1" applyFill="1" applyBorder="1"/>
    <xf numFmtId="0" fontId="0" fillId="7" borderId="24" xfId="0" applyFill="1" applyBorder="1"/>
    <xf numFmtId="3" fontId="0" fillId="2" borderId="24" xfId="0" applyNumberFormat="1" applyFill="1" applyBorder="1"/>
    <xf numFmtId="0" fontId="0" fillId="2" borderId="24" xfId="0" applyFill="1" applyBorder="1"/>
    <xf numFmtId="3" fontId="0" fillId="3" borderId="24" xfId="9" applyNumberFormat="1" applyFont="1" applyFill="1" applyBorder="1"/>
    <xf numFmtId="3" fontId="0" fillId="3" borderId="24" xfId="0" applyNumberFormat="1" applyFill="1" applyBorder="1" applyAlignment="1">
      <alignment horizontal="right"/>
    </xf>
    <xf numFmtId="0" fontId="21" fillId="3" borderId="24" xfId="0" applyFont="1" applyFill="1" applyBorder="1"/>
    <xf numFmtId="0" fontId="21" fillId="3" borderId="25" xfId="0" applyFont="1" applyFill="1" applyBorder="1"/>
    <xf numFmtId="0" fontId="1" fillId="0" borderId="0" xfId="3" applyAlignment="1" applyProtection="1">
      <alignment horizontal="center" vertical="center" wrapText="1"/>
      <protection locked="0"/>
    </xf>
    <xf numFmtId="3" fontId="3" fillId="2" borderId="3" xfId="3" applyNumberFormat="1" applyFont="1" applyFill="1" applyBorder="1" applyAlignment="1">
      <alignment vertical="center"/>
    </xf>
    <xf numFmtId="0" fontId="7" fillId="3" borderId="0" xfId="0" applyFont="1" applyFill="1" applyAlignment="1">
      <alignment wrapText="1"/>
    </xf>
    <xf numFmtId="0" fontId="22" fillId="3" borderId="0" xfId="0" applyFont="1" applyFill="1" applyAlignment="1">
      <alignment wrapText="1"/>
    </xf>
    <xf numFmtId="0" fontId="0" fillId="2" borderId="3" xfId="3" applyFont="1" applyFill="1" applyBorder="1" applyAlignment="1" applyProtection="1">
      <alignment horizontal="left" vertical="center"/>
      <protection locked="0"/>
    </xf>
    <xf numFmtId="0" fontId="1" fillId="2" borderId="9" xfId="3" applyFill="1" applyBorder="1" applyAlignment="1" applyProtection="1">
      <alignment horizontal="center" vertical="center"/>
      <protection locked="0"/>
    </xf>
    <xf numFmtId="0" fontId="1" fillId="2" borderId="7" xfId="3" applyFill="1" applyBorder="1" applyAlignment="1" applyProtection="1">
      <alignment horizontal="center" vertical="center"/>
      <protection locked="0"/>
    </xf>
    <xf numFmtId="0" fontId="1" fillId="2" borderId="10" xfId="3" applyFill="1" applyBorder="1" applyAlignment="1" applyProtection="1">
      <alignment horizontal="center" vertical="center"/>
      <protection locked="0"/>
    </xf>
    <xf numFmtId="0" fontId="2" fillId="0" borderId="0" xfId="3" applyFont="1" applyAlignment="1" applyProtection="1">
      <alignment horizontal="left" vertical="center" wrapText="1"/>
      <protection locked="0"/>
    </xf>
    <xf numFmtId="0" fontId="1" fillId="2" borderId="9" xfId="3" applyFill="1" applyBorder="1" applyAlignment="1" applyProtection="1">
      <alignment horizontal="left" vertical="center"/>
      <protection locked="0"/>
    </xf>
    <xf numFmtId="0" fontId="1" fillId="2" borderId="7" xfId="3" applyFill="1" applyBorder="1" applyAlignment="1" applyProtection="1">
      <alignment horizontal="left" vertical="center"/>
      <protection locked="0"/>
    </xf>
    <xf numFmtId="0" fontId="1" fillId="2" borderId="10" xfId="3" applyFill="1" applyBorder="1" applyAlignment="1" applyProtection="1">
      <alignment horizontal="left" vertical="center"/>
      <protection locked="0"/>
    </xf>
    <xf numFmtId="0" fontId="11" fillId="2" borderId="3" xfId="3" applyFont="1" applyFill="1" applyBorder="1" applyAlignment="1">
      <alignment horizontal="left" vertical="center"/>
    </xf>
    <xf numFmtId="0" fontId="9" fillId="0" borderId="3" xfId="3" applyFont="1" applyBorder="1" applyAlignment="1" applyProtection="1">
      <alignment vertical="center"/>
      <protection locked="0"/>
    </xf>
    <xf numFmtId="0" fontId="9" fillId="0" borderId="3" xfId="3" applyFont="1" applyBorder="1" applyAlignment="1">
      <alignment vertical="center"/>
    </xf>
    <xf numFmtId="0" fontId="9" fillId="0" borderId="9" xfId="3" applyFont="1" applyBorder="1" applyAlignment="1">
      <alignment vertical="center"/>
    </xf>
    <xf numFmtId="0" fontId="11" fillId="0" borderId="0" xfId="3" applyFont="1" applyAlignment="1">
      <alignment horizontal="left" vertical="center" wrapText="1"/>
    </xf>
    <xf numFmtId="0" fontId="2" fillId="0" borderId="0" xfId="3" applyFont="1" applyAlignment="1">
      <alignment horizontal="center" vertical="center" wrapText="1"/>
    </xf>
    <xf numFmtId="0" fontId="2" fillId="0" borderId="17" xfId="3" applyFont="1" applyBorder="1" applyAlignment="1">
      <alignment horizontal="center" vertical="center" wrapText="1"/>
    </xf>
    <xf numFmtId="0" fontId="2" fillId="0" borderId="18" xfId="3" applyFont="1" applyBorder="1" applyAlignment="1">
      <alignment horizontal="center" vertical="center" wrapText="1"/>
    </xf>
    <xf numFmtId="0" fontId="2" fillId="0" borderId="19" xfId="3" applyFont="1" applyBorder="1" applyAlignment="1">
      <alignment horizontal="center" vertical="center" wrapText="1"/>
    </xf>
    <xf numFmtId="0" fontId="0" fillId="2" borderId="9" xfId="3" applyFont="1" applyFill="1" applyBorder="1" applyAlignment="1" applyProtection="1">
      <alignment horizontal="left" vertical="center"/>
      <protection locked="0"/>
    </xf>
    <xf numFmtId="0" fontId="0" fillId="2" borderId="7" xfId="3" applyFont="1" applyFill="1" applyBorder="1" applyAlignment="1" applyProtection="1">
      <alignment horizontal="left" vertical="center"/>
      <protection locked="0"/>
    </xf>
    <xf numFmtId="0" fontId="0" fillId="2" borderId="10" xfId="3" applyFont="1" applyFill="1" applyBorder="1" applyAlignment="1" applyProtection="1">
      <alignment horizontal="left" vertical="center"/>
      <protection locked="0"/>
    </xf>
    <xf numFmtId="0" fontId="0" fillId="0" borderId="9" xfId="3" applyFont="1" applyBorder="1" applyAlignment="1" applyProtection="1">
      <alignment horizontal="left" vertical="center"/>
      <protection locked="0"/>
    </xf>
    <xf numFmtId="0" fontId="0" fillId="0" borderId="7" xfId="3" applyFont="1" applyBorder="1" applyAlignment="1" applyProtection="1">
      <alignment horizontal="left" vertical="center"/>
      <protection locked="0"/>
    </xf>
    <xf numFmtId="0" fontId="0" fillId="0" borderId="10" xfId="3" applyFont="1" applyBorder="1" applyAlignment="1" applyProtection="1">
      <alignment horizontal="left" vertical="center"/>
      <protection locked="0"/>
    </xf>
    <xf numFmtId="0" fontId="5" fillId="0" borderId="0" xfId="3" applyFont="1" applyAlignment="1">
      <alignment horizontal="left" vertical="center" wrapText="1"/>
    </xf>
    <xf numFmtId="0" fontId="9" fillId="0" borderId="9" xfId="3" applyFont="1" applyBorder="1" applyAlignment="1">
      <alignment horizontal="left" vertical="center" wrapText="1"/>
    </xf>
    <xf numFmtId="0" fontId="9" fillId="0" borderId="7" xfId="3" applyFont="1" applyBorder="1" applyAlignment="1">
      <alignment horizontal="left" vertical="center" wrapText="1"/>
    </xf>
    <xf numFmtId="0" fontId="9" fillId="0" borderId="23" xfId="3" applyFont="1" applyBorder="1" applyAlignment="1">
      <alignment horizontal="left" vertical="center" wrapText="1"/>
    </xf>
    <xf numFmtId="0" fontId="9" fillId="0" borderId="0" xfId="3" applyFont="1" applyAlignment="1">
      <alignment horizontal="left" vertical="center" wrapText="1"/>
    </xf>
    <xf numFmtId="0" fontId="5" fillId="0" borderId="23" xfId="3" applyFont="1" applyBorder="1" applyAlignment="1">
      <alignment horizontal="left" vertical="center" wrapText="1"/>
    </xf>
    <xf numFmtId="0" fontId="2" fillId="0" borderId="20" xfId="3" applyFont="1" applyBorder="1" applyAlignment="1" applyProtection="1">
      <alignment horizontal="left" vertical="center" wrapText="1"/>
      <protection locked="0"/>
    </xf>
    <xf numFmtId="0" fontId="1" fillId="0" borderId="9" xfId="3" applyBorder="1" applyAlignment="1" applyProtection="1">
      <alignment horizontal="left" vertical="center" wrapText="1"/>
      <protection locked="0"/>
    </xf>
    <xf numFmtId="0" fontId="1" fillId="0" borderId="7" xfId="3" applyBorder="1" applyAlignment="1" applyProtection="1">
      <alignment horizontal="left" vertical="center" wrapText="1"/>
      <protection locked="0"/>
    </xf>
    <xf numFmtId="0" fontId="1" fillId="0" borderId="10" xfId="3" applyBorder="1" applyAlignment="1" applyProtection="1">
      <alignment horizontal="left" vertical="center" wrapText="1"/>
      <protection locked="0"/>
    </xf>
    <xf numFmtId="0" fontId="1" fillId="0" borderId="0" xfId="3" applyAlignment="1">
      <alignment horizontal="center" wrapText="1"/>
    </xf>
    <xf numFmtId="0" fontId="17" fillId="2" borderId="3" xfId="3" applyFont="1" applyFill="1" applyBorder="1" applyAlignment="1" applyProtection="1">
      <alignment horizontal="center" vertical="center"/>
      <protection locked="0"/>
    </xf>
  </cellXfs>
  <cellStyles count="10">
    <cellStyle name="Comma 14 3" xfId="5" xr:uid="{6AB7C146-B283-47DB-8D1E-2D5EB50BC0E8}"/>
    <cellStyle name="Comma 2 2" xfId="4" xr:uid="{0AB30D34-7E29-4CDF-ADC4-B17027F7F1D4}"/>
    <cellStyle name="Normal" xfId="0" builtinId="0"/>
    <cellStyle name="Normal 11" xfId="8" xr:uid="{D1DB8C3A-F17A-4004-B5E2-2848B3F0FBA2}"/>
    <cellStyle name="Normal 16" xfId="1" xr:uid="{CDBDA841-DB40-43BD-BF6B-6650C40C1FA3}"/>
    <cellStyle name="Normal 16 2" xfId="3" xr:uid="{6C11E8B4-9A82-4318-B278-3472AD621124}"/>
    <cellStyle name="Normal 4 2" xfId="2" xr:uid="{D562BBF0-AB66-4F60-8532-C718CDA4D832}"/>
    <cellStyle name="Normal 6 2" xfId="9" xr:uid="{557CDEC8-2AF8-4575-A8D6-21343E4899E1}"/>
    <cellStyle name="Percent 12" xfId="7" xr:uid="{6C7E74E1-E682-47E1-9635-2211516399BC}"/>
    <cellStyle name="Percent 2" xfId="6" xr:uid="{C9DA4C85-83FA-4855-A95B-CA7C1FC01305}"/>
  </cellStyles>
  <dxfs count="0"/>
  <tableStyles count="0" defaultTableStyle="TableStyleMedium2" defaultPivotStyle="PivotStyleLight16"/>
  <colors>
    <mruColors>
      <color rgb="FFC6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3175</xdr:colOff>
      <xdr:row>2</xdr:row>
      <xdr:rowOff>167640</xdr:rowOff>
    </xdr:to>
    <xdr:pic>
      <xdr:nvPicPr>
        <xdr:cNvPr id="3" name="Picture 2" descr="A screenshot of a computer&#10;&#10;Description automatically generated">
          <a:extLst>
            <a:ext uri="{FF2B5EF4-FFF2-40B4-BE49-F238E27FC236}">
              <a16:creationId xmlns:a16="http://schemas.microsoft.com/office/drawing/2014/main" id="{398A6F15-B420-42B9-99D0-32DFD4AB32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190500"/>
          <a:ext cx="4651375"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631190</xdr:colOff>
      <xdr:row>2</xdr:row>
      <xdr:rowOff>167640</xdr:rowOff>
    </xdr:to>
    <xdr:pic>
      <xdr:nvPicPr>
        <xdr:cNvPr id="3" name="Picture 2" descr="A screenshot of a computer&#10;&#10;Description automatically generated">
          <a:extLst>
            <a:ext uri="{FF2B5EF4-FFF2-40B4-BE49-F238E27FC236}">
              <a16:creationId xmlns:a16="http://schemas.microsoft.com/office/drawing/2014/main" id="{B09D27D2-FCDC-45A2-8B45-470ED23369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3833" y="190500"/>
          <a:ext cx="4413250" cy="361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k.Hubbard\OneDrive%20-%20NHS\Desktop\VCSE%20Cashflow%2024-25%20and%2025-26.xlsx" TargetMode="External"/><Relationship Id="rId1" Type="http://schemas.openxmlformats.org/officeDocument/2006/relationships/externalLinkPath" Target="file:///C:\Users\Mark.Hubbard\OneDrive%20-%20NHS\Desktop\VCSE%20Cashflow%2024-25%20and%20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4-25 Cash Flow"/>
      <sheetName val="25-26 Projection"/>
    </sheetNames>
    <sheetDataSet>
      <sheetData sheetId="0">
        <row r="9">
          <cell r="N9">
            <v>45717</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1201F-6AD9-4BDE-8C14-A974A4CC9A12}">
  <dimension ref="B5:B22"/>
  <sheetViews>
    <sheetView topLeftCell="A8" zoomScale="85" zoomScaleNormal="85" workbookViewId="0">
      <selection activeCell="B8" sqref="B8"/>
    </sheetView>
  </sheetViews>
  <sheetFormatPr defaultColWidth="9.33203125" defaultRowHeight="15.6" x14ac:dyDescent="0.3"/>
  <cols>
    <col min="1" max="1" width="9.33203125" style="18"/>
    <col min="2" max="2" width="66.33203125" style="18" customWidth="1"/>
    <col min="3" max="16384" width="9.33203125" style="18"/>
  </cols>
  <sheetData>
    <row r="5" spans="2:2" ht="31.2" x14ac:dyDescent="0.3">
      <c r="B5" s="19" t="s">
        <v>0</v>
      </c>
    </row>
    <row r="6" spans="2:2" x14ac:dyDescent="0.3">
      <c r="B6" s="20"/>
    </row>
    <row r="7" spans="2:2" ht="18.75" customHeight="1" x14ac:dyDescent="0.3">
      <c r="B7" s="19" t="s">
        <v>1</v>
      </c>
    </row>
    <row r="8" spans="2:2" ht="120.75" customHeight="1" x14ac:dyDescent="0.3">
      <c r="B8" s="20" t="s">
        <v>2</v>
      </c>
    </row>
    <row r="9" spans="2:2" x14ac:dyDescent="0.3">
      <c r="B9" s="20"/>
    </row>
    <row r="10" spans="2:2" x14ac:dyDescent="0.3">
      <c r="B10" s="19" t="s">
        <v>3</v>
      </c>
    </row>
    <row r="11" spans="2:2" ht="46.8" x14ac:dyDescent="0.3">
      <c r="B11" s="20" t="s">
        <v>4</v>
      </c>
    </row>
    <row r="12" spans="2:2" ht="46.5" customHeight="1" x14ac:dyDescent="0.3">
      <c r="B12" s="20" t="s">
        <v>5</v>
      </c>
    </row>
    <row r="13" spans="2:2" ht="31.2" x14ac:dyDescent="0.3">
      <c r="B13" s="20" t="s">
        <v>6</v>
      </c>
    </row>
    <row r="14" spans="2:2" ht="62.4" x14ac:dyDescent="0.3">
      <c r="B14" s="119" t="s">
        <v>7</v>
      </c>
    </row>
    <row r="15" spans="2:2" ht="46.8" x14ac:dyDescent="0.3">
      <c r="B15" s="120" t="s">
        <v>8</v>
      </c>
    </row>
    <row r="16" spans="2:2" ht="46.8" x14ac:dyDescent="0.3">
      <c r="B16" s="120" t="s">
        <v>9</v>
      </c>
    </row>
    <row r="17" spans="2:2" ht="31.2" x14ac:dyDescent="0.3">
      <c r="B17" s="120" t="s">
        <v>10</v>
      </c>
    </row>
    <row r="18" spans="2:2" ht="78" x14ac:dyDescent="0.3">
      <c r="B18" s="119" t="s">
        <v>11</v>
      </c>
    </row>
    <row r="22" spans="2:2" x14ac:dyDescent="0.3">
      <c r="B22" s="58" t="s">
        <v>12</v>
      </c>
    </row>
  </sheetData>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4583-96F6-4FC3-893F-E6599A526963}">
  <dimension ref="B2:L74"/>
  <sheetViews>
    <sheetView showGridLines="0" tabSelected="1" zoomScale="70" zoomScaleNormal="70" workbookViewId="0">
      <selection activeCell="H6" sqref="H6"/>
    </sheetView>
  </sheetViews>
  <sheetFormatPr defaultColWidth="9.33203125" defaultRowHeight="14.4" x14ac:dyDescent="0.3"/>
  <cols>
    <col min="1" max="1" width="9.33203125" style="22"/>
    <col min="2" max="2" width="34.44140625" style="22" customWidth="1"/>
    <col min="3" max="4" width="11.33203125" style="22" customWidth="1"/>
    <col min="5" max="5" width="36.6640625" style="22" customWidth="1"/>
    <col min="6" max="6" width="12.33203125" style="82" customWidth="1"/>
    <col min="7" max="7" width="8.33203125" style="22" customWidth="1"/>
    <col min="8" max="10" width="12.33203125" style="22" bestFit="1" customWidth="1"/>
    <col min="11" max="11" width="9.5546875" style="22" customWidth="1"/>
    <col min="12" max="12" width="9.33203125" style="78"/>
    <col min="13" max="16384" width="9.33203125" style="22"/>
  </cols>
  <sheetData>
    <row r="2" spans="2:11" x14ac:dyDescent="0.3">
      <c r="B2" s="34"/>
      <c r="C2" s="34"/>
      <c r="D2" s="34"/>
      <c r="E2" s="34"/>
      <c r="F2" s="83"/>
      <c r="G2" s="21"/>
      <c r="H2" s="21"/>
      <c r="I2" s="21"/>
      <c r="J2" s="21"/>
      <c r="K2" s="21"/>
    </row>
    <row r="3" spans="2:11" x14ac:dyDescent="0.3">
      <c r="B3" s="34"/>
      <c r="C3" s="34"/>
      <c r="D3" s="34"/>
      <c r="E3" s="34"/>
      <c r="F3" s="83"/>
      <c r="G3" s="21"/>
      <c r="H3" s="21"/>
      <c r="I3" s="21"/>
      <c r="J3" s="21"/>
      <c r="K3" s="21"/>
    </row>
    <row r="4" spans="2:11" x14ac:dyDescent="0.3">
      <c r="B4" s="34"/>
      <c r="C4" s="34"/>
      <c r="D4" s="34"/>
      <c r="E4" s="34"/>
      <c r="F4" s="83"/>
      <c r="G4" s="21"/>
      <c r="H4" s="21"/>
      <c r="I4" s="21"/>
      <c r="J4" s="21"/>
      <c r="K4" s="21"/>
    </row>
    <row r="5" spans="2:11" x14ac:dyDescent="0.3">
      <c r="B5" s="34" t="s">
        <v>13</v>
      </c>
      <c r="C5" s="129" t="s">
        <v>14</v>
      </c>
      <c r="D5" s="129"/>
      <c r="E5" s="129"/>
      <c r="F5" s="84"/>
      <c r="G5" s="21"/>
      <c r="H5" s="21"/>
      <c r="I5" s="21"/>
      <c r="J5" s="21"/>
      <c r="K5" s="21"/>
    </row>
    <row r="6" spans="2:11" x14ac:dyDescent="0.3">
      <c r="B6" s="34" t="s">
        <v>15</v>
      </c>
      <c r="C6" s="129" t="s">
        <v>16</v>
      </c>
      <c r="D6" s="129"/>
      <c r="E6" s="129"/>
      <c r="F6" s="84"/>
      <c r="G6" s="21"/>
      <c r="H6" s="21"/>
      <c r="I6" s="21"/>
      <c r="J6" s="21"/>
      <c r="K6" s="21"/>
    </row>
    <row r="7" spans="2:11" x14ac:dyDescent="0.3">
      <c r="B7" s="34" t="s">
        <v>17</v>
      </c>
      <c r="C7" s="80">
        <v>0.1</v>
      </c>
      <c r="D7" s="34"/>
      <c r="E7" s="34"/>
      <c r="F7" s="83"/>
      <c r="G7" s="21"/>
      <c r="H7" s="21"/>
      <c r="I7" s="21"/>
      <c r="J7" s="21"/>
      <c r="K7" s="21"/>
    </row>
    <row r="8" spans="2:11" x14ac:dyDescent="0.3">
      <c r="B8" s="34"/>
      <c r="C8" s="34"/>
      <c r="D8" s="34"/>
      <c r="E8" s="34"/>
      <c r="F8" s="83"/>
      <c r="G8" s="21"/>
      <c r="H8" s="21"/>
      <c r="I8" s="21"/>
      <c r="J8" s="21"/>
      <c r="K8" s="21"/>
    </row>
    <row r="9" spans="2:11" ht="88.35" customHeight="1" x14ac:dyDescent="0.3">
      <c r="B9" s="133" t="s">
        <v>18</v>
      </c>
      <c r="C9" s="133"/>
      <c r="D9" s="133"/>
      <c r="E9" s="133"/>
      <c r="F9" s="133"/>
      <c r="G9" s="133"/>
      <c r="H9" s="133"/>
      <c r="I9" s="133"/>
      <c r="J9" s="21"/>
      <c r="K9" s="21"/>
    </row>
    <row r="10" spans="2:11" ht="15.75" customHeight="1" x14ac:dyDescent="0.3">
      <c r="B10" s="21"/>
      <c r="C10" s="21"/>
      <c r="D10" s="21"/>
      <c r="E10" s="21"/>
      <c r="F10" s="85"/>
      <c r="G10" s="21"/>
      <c r="H10" s="134"/>
      <c r="I10" s="134"/>
      <c r="J10" s="134"/>
      <c r="K10" s="134"/>
    </row>
    <row r="11" spans="2:11" x14ac:dyDescent="0.3">
      <c r="B11" s="36" t="s">
        <v>19</v>
      </c>
      <c r="C11" s="21"/>
      <c r="D11" s="21"/>
      <c r="E11" s="21"/>
      <c r="F11" s="85"/>
      <c r="G11" s="23"/>
    </row>
    <row r="12" spans="2:11" ht="15" thickBot="1" x14ac:dyDescent="0.35">
      <c r="B12" s="21"/>
      <c r="C12" s="21"/>
      <c r="D12" s="21"/>
      <c r="E12" s="21"/>
      <c r="F12" s="85"/>
      <c r="G12" s="23"/>
    </row>
    <row r="13" spans="2:11" x14ac:dyDescent="0.3">
      <c r="B13" s="2" t="s">
        <v>20</v>
      </c>
      <c r="C13" s="2"/>
      <c r="D13" s="2"/>
      <c r="E13" s="2"/>
      <c r="F13" s="86"/>
      <c r="G13" s="23"/>
      <c r="H13" s="135" t="s">
        <v>21</v>
      </c>
      <c r="I13" s="136"/>
      <c r="J13" s="136"/>
      <c r="K13" s="137"/>
    </row>
    <row r="14" spans="2:11" x14ac:dyDescent="0.3">
      <c r="B14" s="2"/>
      <c r="C14" s="2"/>
      <c r="D14" s="2"/>
      <c r="E14" s="2"/>
      <c r="F14" s="86"/>
      <c r="G14" s="23"/>
      <c r="H14" s="44" t="s">
        <v>22</v>
      </c>
      <c r="I14" s="35" t="s">
        <v>23</v>
      </c>
      <c r="J14" s="35" t="s">
        <v>24</v>
      </c>
      <c r="K14" s="45" t="s">
        <v>25</v>
      </c>
    </row>
    <row r="15" spans="2:11" ht="28.95" customHeight="1" x14ac:dyDescent="0.3">
      <c r="B15" s="144" t="s">
        <v>26</v>
      </c>
      <c r="C15" s="144"/>
      <c r="D15" s="144"/>
      <c r="E15" s="144"/>
      <c r="F15" s="87"/>
      <c r="G15" s="21"/>
      <c r="H15" s="24"/>
      <c r="I15" s="21"/>
      <c r="J15" s="21"/>
      <c r="K15" s="25"/>
    </row>
    <row r="16" spans="2:11" ht="81.75" customHeight="1" x14ac:dyDescent="0.3">
      <c r="B16" s="3" t="s">
        <v>27</v>
      </c>
      <c r="C16" s="1" t="s">
        <v>28</v>
      </c>
      <c r="D16" s="1" t="s">
        <v>29</v>
      </c>
      <c r="E16" s="1" t="s">
        <v>30</v>
      </c>
      <c r="F16" s="81" t="s">
        <v>31</v>
      </c>
      <c r="G16" s="1"/>
      <c r="H16" s="24"/>
      <c r="I16" s="21"/>
      <c r="J16" s="21"/>
      <c r="K16" s="25"/>
    </row>
    <row r="17" spans="2:12" ht="41.7" customHeight="1" x14ac:dyDescent="0.3">
      <c r="B17" s="145" t="s">
        <v>32</v>
      </c>
      <c r="C17" s="146"/>
      <c r="D17" s="146"/>
      <c r="E17" s="146"/>
      <c r="F17" s="146"/>
      <c r="G17" s="26"/>
      <c r="H17" s="24"/>
      <c r="I17" s="21"/>
      <c r="J17" s="21"/>
      <c r="K17" s="25"/>
    </row>
    <row r="18" spans="2:12" ht="15" customHeight="1" x14ac:dyDescent="0.3">
      <c r="B18" s="60" t="s">
        <v>33</v>
      </c>
      <c r="C18" s="61">
        <v>1</v>
      </c>
      <c r="D18" s="62">
        <v>25000</v>
      </c>
      <c r="E18" s="62">
        <v>5000</v>
      </c>
      <c r="F18" s="88">
        <v>0.25</v>
      </c>
      <c r="G18" s="42"/>
      <c r="H18" s="49">
        <f>((C18*D18)+(C18*E18)*F18)</f>
        <v>26250</v>
      </c>
      <c r="I18" s="50"/>
      <c r="J18" s="50"/>
      <c r="K18" s="43">
        <f>SUM(H18:J18)</f>
        <v>26250</v>
      </c>
    </row>
    <row r="19" spans="2:12" ht="15" customHeight="1" x14ac:dyDescent="0.3">
      <c r="B19" s="48" t="s">
        <v>34</v>
      </c>
      <c r="C19" s="76"/>
      <c r="D19" s="77"/>
      <c r="E19" s="89"/>
      <c r="F19" s="90"/>
      <c r="G19" s="27"/>
      <c r="H19" s="38">
        <f>((C19*D19)+(C19*E19))*F19</f>
        <v>0</v>
      </c>
      <c r="I19" s="39"/>
      <c r="J19" s="39"/>
      <c r="K19" s="4">
        <f>SUM(H19:J19)</f>
        <v>0</v>
      </c>
    </row>
    <row r="20" spans="2:12" ht="15" customHeight="1" x14ac:dyDescent="0.3">
      <c r="B20" s="48" t="s">
        <v>35</v>
      </c>
      <c r="C20" s="76"/>
      <c r="D20" s="77"/>
      <c r="E20" s="89"/>
      <c r="F20" s="91"/>
      <c r="G20" s="27"/>
      <c r="H20" s="38">
        <f t="shared" ref="H20:H27" si="0">((C20*D20)+(C20*E20))*F20</f>
        <v>0</v>
      </c>
      <c r="I20" s="39"/>
      <c r="J20" s="39"/>
      <c r="K20" s="4">
        <f>SUM(H20:J20)</f>
        <v>0</v>
      </c>
    </row>
    <row r="21" spans="2:12" ht="15" customHeight="1" x14ac:dyDescent="0.3">
      <c r="B21" s="48" t="s">
        <v>36</v>
      </c>
      <c r="C21" s="76"/>
      <c r="D21" s="77"/>
      <c r="E21" s="89"/>
      <c r="F21" s="91"/>
      <c r="G21" s="27"/>
      <c r="H21" s="38">
        <f t="shared" si="0"/>
        <v>0</v>
      </c>
      <c r="I21" s="39"/>
      <c r="J21" s="39"/>
      <c r="K21" s="4">
        <f>SUM(H21:J21)</f>
        <v>0</v>
      </c>
    </row>
    <row r="22" spans="2:12" x14ac:dyDescent="0.3">
      <c r="B22" s="48"/>
      <c r="C22" s="76"/>
      <c r="D22" s="77"/>
      <c r="E22" s="89"/>
      <c r="F22" s="91"/>
      <c r="G22" s="27"/>
      <c r="H22" s="38">
        <f t="shared" si="0"/>
        <v>0</v>
      </c>
      <c r="I22" s="39"/>
      <c r="J22" s="39"/>
      <c r="K22" s="4">
        <f>SUM(H22:J22)</f>
        <v>0</v>
      </c>
    </row>
    <row r="23" spans="2:12" ht="41.7" customHeight="1" x14ac:dyDescent="0.3">
      <c r="B23" s="147" t="s">
        <v>37</v>
      </c>
      <c r="C23" s="148"/>
      <c r="D23" s="148"/>
      <c r="E23" s="148"/>
      <c r="F23" s="148"/>
      <c r="G23" s="27"/>
      <c r="H23" s="40"/>
      <c r="I23" s="37"/>
      <c r="J23" s="37"/>
      <c r="K23" s="4"/>
    </row>
    <row r="24" spans="2:12" x14ac:dyDescent="0.3">
      <c r="B24" s="47" t="s">
        <v>38</v>
      </c>
      <c r="C24" s="76"/>
      <c r="D24" s="77"/>
      <c r="E24" s="77"/>
      <c r="F24" s="90"/>
      <c r="G24" s="26"/>
      <c r="H24" s="38">
        <f t="shared" si="0"/>
        <v>0</v>
      </c>
      <c r="I24" s="51"/>
      <c r="J24" s="51"/>
      <c r="K24" s="4">
        <f>SUM(H24:J24)</f>
        <v>0</v>
      </c>
    </row>
    <row r="25" spans="2:12" x14ac:dyDescent="0.3">
      <c r="B25" s="47" t="s">
        <v>39</v>
      </c>
      <c r="C25" s="76"/>
      <c r="D25" s="77"/>
      <c r="E25" s="77"/>
      <c r="F25" s="91"/>
      <c r="G25" s="26"/>
      <c r="H25" s="38">
        <f t="shared" si="0"/>
        <v>0</v>
      </c>
      <c r="I25" s="51"/>
      <c r="J25" s="51"/>
      <c r="K25" s="4">
        <f>SUM(H25:J25)</f>
        <v>0</v>
      </c>
    </row>
    <row r="26" spans="2:12" x14ac:dyDescent="0.3">
      <c r="B26" s="47" t="s">
        <v>40</v>
      </c>
      <c r="C26" s="76"/>
      <c r="D26" s="77"/>
      <c r="E26" s="77"/>
      <c r="F26" s="91"/>
      <c r="G26" s="26"/>
      <c r="H26" s="38">
        <f t="shared" si="0"/>
        <v>0</v>
      </c>
      <c r="I26" s="51"/>
      <c r="J26" s="51"/>
      <c r="K26" s="4">
        <f>SUM(H26:J26)</f>
        <v>0</v>
      </c>
    </row>
    <row r="27" spans="2:12" x14ac:dyDescent="0.3">
      <c r="B27" s="48" t="s">
        <v>41</v>
      </c>
      <c r="C27" s="76"/>
      <c r="D27" s="77"/>
      <c r="E27" s="77"/>
      <c r="F27" s="91"/>
      <c r="G27" s="26"/>
      <c r="H27" s="38">
        <f t="shared" si="0"/>
        <v>0</v>
      </c>
      <c r="I27" s="51"/>
      <c r="J27" s="51"/>
      <c r="K27" s="4">
        <f>SUM(H27:J27)</f>
        <v>0</v>
      </c>
      <c r="L27" s="78" t="s">
        <v>42</v>
      </c>
    </row>
    <row r="28" spans="2:12" x14ac:dyDescent="0.3">
      <c r="B28" s="21"/>
      <c r="C28" s="21"/>
      <c r="D28" s="21"/>
      <c r="E28" s="21"/>
      <c r="F28" s="85"/>
      <c r="G28" s="5"/>
      <c r="H28" s="6">
        <f>SUM(H19:H27)</f>
        <v>0</v>
      </c>
      <c r="I28" s="7">
        <f>SUM(I17:I27)</f>
        <v>0</v>
      </c>
      <c r="J28" s="7">
        <f>SUM(J17:J27)</f>
        <v>0</v>
      </c>
      <c r="K28" s="8">
        <f>SUM(K19:K27)</f>
        <v>0</v>
      </c>
      <c r="L28" s="78" t="b">
        <f>K28=SUM(H28:J28)</f>
        <v>1</v>
      </c>
    </row>
    <row r="29" spans="2:12" ht="41.7" customHeight="1" x14ac:dyDescent="0.3">
      <c r="B29" s="149" t="s">
        <v>43</v>
      </c>
      <c r="C29" s="144"/>
      <c r="D29" s="144"/>
      <c r="E29" s="144"/>
      <c r="F29" s="144"/>
      <c r="G29" s="21"/>
      <c r="H29" s="28"/>
      <c r="I29" s="68"/>
      <c r="J29" s="68"/>
      <c r="K29" s="29"/>
    </row>
    <row r="30" spans="2:12" x14ac:dyDescent="0.3">
      <c r="B30" s="121" t="s">
        <v>44</v>
      </c>
      <c r="C30" s="121"/>
      <c r="D30" s="121"/>
      <c r="E30" s="73"/>
      <c r="F30" s="85"/>
      <c r="G30" s="46"/>
      <c r="H30" s="52"/>
      <c r="I30" s="53"/>
      <c r="J30" s="53"/>
      <c r="K30" s="9">
        <f>SUM(H30:J30)</f>
        <v>0</v>
      </c>
    </row>
    <row r="31" spans="2:12" x14ac:dyDescent="0.3">
      <c r="B31" s="67"/>
      <c r="C31" s="21"/>
      <c r="D31" s="21"/>
      <c r="E31" s="21"/>
      <c r="F31" s="85"/>
      <c r="G31" s="69" t="s">
        <v>45</v>
      </c>
      <c r="H31" s="70" t="e">
        <f>H30/H42</f>
        <v>#DIV/0!</v>
      </c>
      <c r="I31" s="70" t="e">
        <f>I30/I42</f>
        <v>#DIV/0!</v>
      </c>
      <c r="J31" s="70" t="e">
        <f>J30/J42</f>
        <v>#DIV/0!</v>
      </c>
      <c r="K31" s="64"/>
    </row>
    <row r="32" spans="2:12" x14ac:dyDescent="0.3">
      <c r="B32" s="138" t="s">
        <v>46</v>
      </c>
      <c r="C32" s="139"/>
      <c r="D32" s="140"/>
      <c r="E32" s="73"/>
      <c r="F32" s="85"/>
      <c r="G32" s="46"/>
      <c r="H32" s="52"/>
      <c r="I32" s="53"/>
      <c r="J32" s="53"/>
      <c r="K32" s="9">
        <f>SUM(H32:J32)</f>
        <v>0</v>
      </c>
    </row>
    <row r="33" spans="2:12" x14ac:dyDescent="0.3">
      <c r="B33" s="138" t="s">
        <v>47</v>
      </c>
      <c r="C33" s="139"/>
      <c r="D33" s="140"/>
      <c r="E33" s="74"/>
      <c r="F33" s="85"/>
      <c r="G33" s="46"/>
      <c r="H33" s="52"/>
      <c r="I33" s="66"/>
      <c r="J33" s="66"/>
      <c r="K33" s="9">
        <f>SUM(H33:J33)</f>
        <v>0</v>
      </c>
    </row>
    <row r="34" spans="2:12" x14ac:dyDescent="0.3">
      <c r="B34" s="126" t="s">
        <v>48</v>
      </c>
      <c r="C34" s="127"/>
      <c r="D34" s="128"/>
      <c r="E34" s="73"/>
      <c r="F34" s="85"/>
      <c r="G34" s="46"/>
      <c r="H34" s="52"/>
      <c r="I34" s="53"/>
      <c r="J34" s="53"/>
      <c r="K34" s="9">
        <f>SUM(H34:J34)</f>
        <v>0</v>
      </c>
    </row>
    <row r="35" spans="2:12" x14ac:dyDescent="0.3">
      <c r="B35" s="126" t="s">
        <v>49</v>
      </c>
      <c r="C35" s="127"/>
      <c r="D35" s="128"/>
      <c r="E35" s="73"/>
      <c r="F35" s="85"/>
      <c r="G35" s="46"/>
      <c r="H35" s="52"/>
      <c r="I35" s="53"/>
      <c r="J35" s="53"/>
      <c r="K35" s="9">
        <f>SUM(H35:J35)</f>
        <v>0</v>
      </c>
    </row>
    <row r="36" spans="2:12" x14ac:dyDescent="0.3">
      <c r="B36" s="126" t="s">
        <v>50</v>
      </c>
      <c r="C36" s="127"/>
      <c r="D36" s="128"/>
      <c r="E36" s="73"/>
      <c r="F36" s="85"/>
      <c r="G36" s="46"/>
      <c r="H36" s="52"/>
      <c r="I36" s="65"/>
      <c r="J36" s="53"/>
      <c r="K36" s="9">
        <f>SUM(H36:J36)</f>
        <v>0</v>
      </c>
    </row>
    <row r="37" spans="2:12" x14ac:dyDescent="0.3">
      <c r="C37" s="21"/>
      <c r="D37" s="21"/>
      <c r="E37" s="21"/>
      <c r="F37" s="85"/>
      <c r="G37" s="5"/>
      <c r="H37" s="6">
        <f>H30+SUM(H32:H36)</f>
        <v>0</v>
      </c>
      <c r="I37" s="7">
        <f>I30+SUM(I32:I36)</f>
        <v>0</v>
      </c>
      <c r="J37" s="7">
        <f>J30+SUM(J32:J36)</f>
        <v>0</v>
      </c>
      <c r="K37" s="8">
        <f>SUM(K30:K36)</f>
        <v>0</v>
      </c>
      <c r="L37" s="78" t="b">
        <f>K37=SUM(H37:J37)</f>
        <v>1</v>
      </c>
    </row>
    <row r="38" spans="2:12" x14ac:dyDescent="0.3">
      <c r="B38" s="31" t="s">
        <v>51</v>
      </c>
      <c r="C38" s="10"/>
      <c r="D38" s="10"/>
      <c r="F38" s="85"/>
      <c r="G38" s="21"/>
      <c r="H38" s="28"/>
      <c r="I38" s="68"/>
      <c r="J38" s="68"/>
      <c r="K38" s="11"/>
    </row>
    <row r="39" spans="2:12" x14ac:dyDescent="0.3">
      <c r="B39" s="141" t="s">
        <v>52</v>
      </c>
      <c r="C39" s="142"/>
      <c r="D39" s="143"/>
      <c r="E39" s="73"/>
      <c r="F39" s="85"/>
      <c r="G39" s="30"/>
      <c r="H39" s="52"/>
      <c r="I39" s="53"/>
      <c r="J39" s="53"/>
      <c r="K39" s="9">
        <f>SUM(H39:J39)</f>
        <v>0</v>
      </c>
    </row>
    <row r="40" spans="2:12" x14ac:dyDescent="0.3">
      <c r="B40" s="71"/>
      <c r="C40" s="21"/>
      <c r="D40" s="21"/>
      <c r="G40" s="72" t="s">
        <v>53</v>
      </c>
      <c r="H40" s="70" t="e">
        <f>H39/H42</f>
        <v>#DIV/0!</v>
      </c>
      <c r="I40" s="75" t="e">
        <f>I39/I42</f>
        <v>#DIV/0!</v>
      </c>
      <c r="J40" s="75" t="e">
        <f>J39/J42</f>
        <v>#DIV/0!</v>
      </c>
      <c r="K40" s="54"/>
    </row>
    <row r="41" spans="2:12" x14ac:dyDescent="0.3">
      <c r="B41" s="21"/>
      <c r="C41" s="21"/>
      <c r="D41" s="21"/>
      <c r="G41" s="21"/>
      <c r="H41" s="24"/>
      <c r="I41" s="21"/>
      <c r="J41" s="21"/>
      <c r="K41" s="25"/>
    </row>
    <row r="42" spans="2:12" ht="15" thickBot="1" x14ac:dyDescent="0.35">
      <c r="B42" s="2" t="s">
        <v>54</v>
      </c>
      <c r="C42" s="12"/>
      <c r="D42" s="12"/>
      <c r="G42" s="5"/>
      <c r="H42" s="14">
        <f>H28++H37+H39</f>
        <v>0</v>
      </c>
      <c r="I42" s="14">
        <f>I28++I37+I39</f>
        <v>0</v>
      </c>
      <c r="J42" s="14">
        <f>J28++J37+J39</f>
        <v>0</v>
      </c>
      <c r="K42" s="13">
        <f>K28+K37+K39</f>
        <v>0</v>
      </c>
      <c r="L42" s="78" t="b">
        <f>K42=SUM(H42:J42)</f>
        <v>1</v>
      </c>
    </row>
    <row r="43" spans="2:12" ht="15" thickTop="1" x14ac:dyDescent="0.3">
      <c r="C43" s="21"/>
      <c r="D43" s="21"/>
      <c r="E43" s="21"/>
      <c r="F43" s="85"/>
      <c r="G43" s="5"/>
      <c r="H43" s="28"/>
      <c r="I43" s="68"/>
      <c r="J43" s="68"/>
      <c r="K43" s="29"/>
    </row>
    <row r="44" spans="2:12" ht="26.7" customHeight="1" x14ac:dyDescent="0.3">
      <c r="B44" s="130" t="s">
        <v>55</v>
      </c>
      <c r="C44" s="131"/>
      <c r="D44" s="132"/>
      <c r="E44" s="131"/>
      <c r="F44" s="85"/>
      <c r="G44" s="5"/>
      <c r="H44" s="57"/>
      <c r="I44" s="56"/>
      <c r="J44" s="56"/>
      <c r="K44" s="29"/>
    </row>
    <row r="45" spans="2:12" x14ac:dyDescent="0.3">
      <c r="B45" s="126" t="s">
        <v>56</v>
      </c>
      <c r="C45" s="127"/>
      <c r="D45" s="128"/>
      <c r="E45" s="73"/>
      <c r="F45" s="85"/>
      <c r="G45" s="5"/>
      <c r="H45" s="55"/>
      <c r="I45" s="51"/>
      <c r="J45" s="51"/>
      <c r="K45" s="9">
        <f>SUM(H45:J45)</f>
        <v>0</v>
      </c>
    </row>
    <row r="46" spans="2:12" x14ac:dyDescent="0.3">
      <c r="B46" s="126" t="s">
        <v>57</v>
      </c>
      <c r="C46" s="127"/>
      <c r="D46" s="128"/>
      <c r="E46" s="53"/>
      <c r="F46" s="85"/>
      <c r="G46" s="5"/>
      <c r="H46" s="55"/>
      <c r="I46" s="51"/>
      <c r="J46" s="51"/>
      <c r="K46" s="9">
        <f>SUM(H46:J46)</f>
        <v>0</v>
      </c>
    </row>
    <row r="47" spans="2:12" x14ac:dyDescent="0.3">
      <c r="B47" s="2" t="s">
        <v>58</v>
      </c>
      <c r="C47" s="2"/>
      <c r="D47" s="2"/>
      <c r="F47" s="85"/>
      <c r="G47" s="5"/>
      <c r="H47" s="6">
        <f>SUM(H44:H46)</f>
        <v>0</v>
      </c>
      <c r="I47" s="7">
        <f>SUM(I44:I46)</f>
        <v>0</v>
      </c>
      <c r="J47" s="7">
        <f>SUM(J44:J46)</f>
        <v>0</v>
      </c>
      <c r="K47" s="8">
        <f>SUM(K44:K46)</f>
        <v>0</v>
      </c>
      <c r="L47" s="78" t="b">
        <f>K47=SUM(H47:J47)</f>
        <v>1</v>
      </c>
    </row>
    <row r="48" spans="2:12" x14ac:dyDescent="0.3">
      <c r="B48" s="21"/>
      <c r="C48" s="21"/>
      <c r="D48" s="21"/>
      <c r="F48" s="85"/>
      <c r="G48" s="5"/>
      <c r="H48" s="28"/>
      <c r="I48" s="68"/>
      <c r="J48" s="68"/>
      <c r="K48" s="29"/>
    </row>
    <row r="49" spans="2:12" ht="15" thickBot="1" x14ac:dyDescent="0.35">
      <c r="B49" s="12" t="s">
        <v>59</v>
      </c>
      <c r="C49" s="12"/>
      <c r="D49" s="12"/>
      <c r="F49" s="85"/>
      <c r="G49" s="5"/>
      <c r="H49" s="15">
        <f>H42+H47</f>
        <v>0</v>
      </c>
      <c r="I49" s="16">
        <f>I42+I47</f>
        <v>0</v>
      </c>
      <c r="J49" s="16">
        <f>J42+J47</f>
        <v>0</v>
      </c>
      <c r="K49" s="17"/>
    </row>
    <row r="50" spans="2:12" ht="15" thickBot="1" x14ac:dyDescent="0.35">
      <c r="B50" s="12" t="s">
        <v>60</v>
      </c>
      <c r="C50" s="12"/>
      <c r="D50" s="12"/>
      <c r="F50" s="85"/>
      <c r="G50" s="5"/>
      <c r="H50" s="32"/>
      <c r="I50" s="32"/>
      <c r="J50" s="32"/>
      <c r="K50" s="33">
        <f>K42+K47</f>
        <v>0</v>
      </c>
      <c r="L50" s="78" t="b">
        <f>K50=H49+I49+J49</f>
        <v>1</v>
      </c>
    </row>
    <row r="51" spans="2:12" x14ac:dyDescent="0.3">
      <c r="F51" s="85"/>
    </row>
    <row r="52" spans="2:12" x14ac:dyDescent="0.3">
      <c r="F52" s="85"/>
    </row>
    <row r="53" spans="2:12" ht="33" customHeight="1" x14ac:dyDescent="0.3">
      <c r="B53" s="150" t="s">
        <v>61</v>
      </c>
      <c r="C53" s="150"/>
      <c r="D53" s="150"/>
      <c r="E53" s="63" t="s">
        <v>62</v>
      </c>
      <c r="F53" s="85"/>
    </row>
    <row r="54" spans="2:12" ht="14.7" customHeight="1" x14ac:dyDescent="0.3">
      <c r="B54" s="126" t="s">
        <v>63</v>
      </c>
      <c r="C54" s="127"/>
      <c r="D54" s="128"/>
      <c r="E54" s="59"/>
      <c r="F54" s="85"/>
    </row>
    <row r="55" spans="2:12" x14ac:dyDescent="0.3">
      <c r="B55" s="126"/>
      <c r="C55" s="127"/>
      <c r="D55" s="128"/>
      <c r="E55" s="59"/>
      <c r="F55" s="85"/>
    </row>
    <row r="56" spans="2:12" x14ac:dyDescent="0.3">
      <c r="B56" s="126"/>
      <c r="C56" s="127"/>
      <c r="D56" s="128"/>
      <c r="E56" s="59"/>
      <c r="F56" s="85"/>
    </row>
    <row r="57" spans="2:12" x14ac:dyDescent="0.3">
      <c r="B57" s="126"/>
      <c r="C57" s="127"/>
      <c r="D57" s="128"/>
      <c r="E57" s="59"/>
      <c r="F57" s="85"/>
    </row>
    <row r="58" spans="2:12" x14ac:dyDescent="0.3">
      <c r="F58" s="85"/>
    </row>
    <row r="59" spans="2:12" ht="33" customHeight="1" x14ac:dyDescent="0.3">
      <c r="B59" s="150" t="s">
        <v>64</v>
      </c>
      <c r="C59" s="150"/>
      <c r="D59" s="150"/>
      <c r="E59" s="150"/>
      <c r="F59" s="85"/>
    </row>
    <row r="60" spans="2:12" x14ac:dyDescent="0.3">
      <c r="B60" s="122"/>
      <c r="C60" s="123"/>
      <c r="D60" s="123"/>
      <c r="E60" s="124"/>
      <c r="F60" s="85"/>
    </row>
    <row r="61" spans="2:12" x14ac:dyDescent="0.3">
      <c r="F61" s="85"/>
    </row>
    <row r="62" spans="2:12" ht="49.5" customHeight="1" x14ac:dyDescent="0.3">
      <c r="B62" s="125" t="s">
        <v>65</v>
      </c>
      <c r="C62" s="125"/>
      <c r="D62" s="125"/>
      <c r="E62" s="125"/>
      <c r="F62" s="85"/>
    </row>
    <row r="63" spans="2:12" x14ac:dyDescent="0.3">
      <c r="B63" s="122"/>
      <c r="C63" s="123"/>
      <c r="D63" s="123"/>
      <c r="E63" s="124"/>
      <c r="F63" s="85"/>
    </row>
    <row r="64" spans="2:12" x14ac:dyDescent="0.3">
      <c r="F64" s="85"/>
    </row>
    <row r="65" spans="2:9" x14ac:dyDescent="0.3">
      <c r="B65" s="41" t="s">
        <v>66</v>
      </c>
      <c r="F65" s="85"/>
    </row>
    <row r="66" spans="2:9" x14ac:dyDescent="0.3">
      <c r="B66" s="122"/>
      <c r="C66" s="123"/>
      <c r="D66" s="123"/>
      <c r="E66" s="124"/>
      <c r="F66" s="85"/>
    </row>
    <row r="67" spans="2:9" x14ac:dyDescent="0.3">
      <c r="B67" s="122"/>
      <c r="C67" s="123"/>
      <c r="D67" s="123"/>
      <c r="E67" s="124"/>
      <c r="F67" s="85"/>
    </row>
    <row r="68" spans="2:9" x14ac:dyDescent="0.3">
      <c r="B68" s="122"/>
      <c r="C68" s="123"/>
      <c r="D68" s="123"/>
      <c r="E68" s="124"/>
      <c r="F68" s="85"/>
    </row>
    <row r="69" spans="2:9" x14ac:dyDescent="0.3">
      <c r="B69" s="122"/>
      <c r="C69" s="123"/>
      <c r="D69" s="123"/>
      <c r="E69" s="124"/>
      <c r="F69" s="85"/>
    </row>
    <row r="70" spans="2:9" x14ac:dyDescent="0.3">
      <c r="F70" s="85"/>
    </row>
    <row r="71" spans="2:9" ht="28.8" x14ac:dyDescent="0.3">
      <c r="B71" s="150" t="s">
        <v>67</v>
      </c>
      <c r="C71" s="150"/>
      <c r="D71" s="150"/>
      <c r="E71" s="117" t="s">
        <v>68</v>
      </c>
      <c r="F71" s="154" t="s">
        <v>69</v>
      </c>
      <c r="G71" s="154"/>
      <c r="H71" s="154"/>
      <c r="I71" s="154"/>
    </row>
    <row r="72" spans="2:9" ht="54.45" customHeight="1" x14ac:dyDescent="0.3">
      <c r="B72" s="151" t="s">
        <v>70</v>
      </c>
      <c r="C72" s="152"/>
      <c r="D72" s="153"/>
      <c r="E72" s="79" t="s">
        <v>71</v>
      </c>
      <c r="F72" s="155"/>
      <c r="G72" s="155"/>
      <c r="H72" s="155"/>
      <c r="I72" s="155"/>
    </row>
    <row r="73" spans="2:9" ht="54.45" customHeight="1" x14ac:dyDescent="0.3">
      <c r="B73" s="151" t="s">
        <v>72</v>
      </c>
      <c r="C73" s="152"/>
      <c r="D73" s="153"/>
      <c r="E73" s="79" t="s">
        <v>71</v>
      </c>
      <c r="F73" s="155"/>
      <c r="G73" s="155"/>
      <c r="H73" s="155"/>
      <c r="I73" s="155"/>
    </row>
    <row r="74" spans="2:9" ht="54.45" customHeight="1" x14ac:dyDescent="0.3">
      <c r="B74" s="151" t="s">
        <v>73</v>
      </c>
      <c r="C74" s="152"/>
      <c r="D74" s="153"/>
      <c r="E74" s="79" t="s">
        <v>71</v>
      </c>
      <c r="F74" s="155"/>
      <c r="G74" s="155"/>
      <c r="H74" s="155"/>
      <c r="I74" s="155"/>
    </row>
  </sheetData>
  <mergeCells count="40">
    <mergeCell ref="B72:D72"/>
    <mergeCell ref="B73:D73"/>
    <mergeCell ref="B74:D74"/>
    <mergeCell ref="F71:I71"/>
    <mergeCell ref="F72:I72"/>
    <mergeCell ref="F73:I73"/>
    <mergeCell ref="F74:I74"/>
    <mergeCell ref="B71:D71"/>
    <mergeCell ref="B69:E69"/>
    <mergeCell ref="B68:E68"/>
    <mergeCell ref="B60:E60"/>
    <mergeCell ref="B59:E59"/>
    <mergeCell ref="B46:D46"/>
    <mergeCell ref="B54:D54"/>
    <mergeCell ref="B55:D55"/>
    <mergeCell ref="B56:D56"/>
    <mergeCell ref="B57:D57"/>
    <mergeCell ref="B53:D53"/>
    <mergeCell ref="C5:E5"/>
    <mergeCell ref="C6:E6"/>
    <mergeCell ref="B44:E44"/>
    <mergeCell ref="B9:I9"/>
    <mergeCell ref="H10:K10"/>
    <mergeCell ref="H13:K13"/>
    <mergeCell ref="B33:D33"/>
    <mergeCell ref="B34:D34"/>
    <mergeCell ref="B35:D35"/>
    <mergeCell ref="B36:D36"/>
    <mergeCell ref="B39:D39"/>
    <mergeCell ref="B15:E15"/>
    <mergeCell ref="B32:D32"/>
    <mergeCell ref="B17:F17"/>
    <mergeCell ref="B23:F23"/>
    <mergeCell ref="B29:F29"/>
    <mergeCell ref="B30:D30"/>
    <mergeCell ref="B67:E67"/>
    <mergeCell ref="B62:E62"/>
    <mergeCell ref="B63:E63"/>
    <mergeCell ref="B45:D45"/>
    <mergeCell ref="B66:E66"/>
  </mergeCell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141B3-2453-4B1C-ACA5-BF4630B595E3}">
  <dimension ref="A1:O40"/>
  <sheetViews>
    <sheetView workbookViewId="0">
      <selection activeCell="B6" sqref="B6"/>
    </sheetView>
  </sheetViews>
  <sheetFormatPr defaultColWidth="9.33203125" defaultRowHeight="14.4" x14ac:dyDescent="0.3"/>
  <cols>
    <col min="1" max="1" width="2.6640625" style="104" customWidth="1"/>
    <col min="2" max="2" width="33" style="104" customWidth="1"/>
    <col min="3" max="15" width="10.6640625" style="104" customWidth="1"/>
    <col min="16" max="16384" width="9.33203125" style="104"/>
  </cols>
  <sheetData>
    <row r="1" spans="1:15" x14ac:dyDescent="0.3">
      <c r="C1" s="105"/>
      <c r="D1" s="105"/>
      <c r="E1" s="105"/>
      <c r="F1" s="105"/>
      <c r="G1" s="105"/>
      <c r="H1" s="105"/>
      <c r="I1" s="105"/>
      <c r="J1" s="105"/>
      <c r="K1" s="105"/>
      <c r="L1" s="105"/>
    </row>
    <row r="2" spans="1:15" x14ac:dyDescent="0.3">
      <c r="B2" s="115"/>
    </row>
    <row r="3" spans="1:15" x14ac:dyDescent="0.3">
      <c r="B3" s="115" t="s">
        <v>74</v>
      </c>
    </row>
    <row r="4" spans="1:15" ht="15" thickBot="1" x14ac:dyDescent="0.35">
      <c r="B4" s="116"/>
    </row>
    <row r="5" spans="1:15" ht="15" thickBot="1" x14ac:dyDescent="0.35">
      <c r="A5" s="106"/>
      <c r="B5" s="92" t="s">
        <v>75</v>
      </c>
      <c r="C5" s="107"/>
    </row>
    <row r="6" spans="1:15" x14ac:dyDescent="0.3">
      <c r="A6" s="106"/>
      <c r="B6" s="36"/>
      <c r="C6" s="107"/>
    </row>
    <row r="7" spans="1:15" x14ac:dyDescent="0.3">
      <c r="B7" s="108"/>
      <c r="C7" s="93" t="s">
        <v>76</v>
      </c>
      <c r="D7" s="93" t="s">
        <v>76</v>
      </c>
      <c r="E7" s="93" t="s">
        <v>76</v>
      </c>
      <c r="F7" s="93" t="s">
        <v>76</v>
      </c>
      <c r="G7" s="93" t="s">
        <v>76</v>
      </c>
      <c r="H7" s="93" t="s">
        <v>76</v>
      </c>
      <c r="I7" s="93" t="s">
        <v>77</v>
      </c>
      <c r="J7" s="93" t="s">
        <v>77</v>
      </c>
      <c r="K7" s="93" t="s">
        <v>77</v>
      </c>
      <c r="L7" s="93" t="s">
        <v>77</v>
      </c>
      <c r="M7" s="93" t="s">
        <v>77</v>
      </c>
      <c r="N7" s="93" t="s">
        <v>77</v>
      </c>
    </row>
    <row r="8" spans="1:15" x14ac:dyDescent="0.3">
      <c r="C8" s="94"/>
      <c r="D8" s="94"/>
      <c r="E8" s="94"/>
      <c r="F8" s="94"/>
      <c r="G8" s="94"/>
      <c r="H8" s="94"/>
      <c r="I8" s="94"/>
      <c r="J8" s="94"/>
      <c r="K8" s="94"/>
      <c r="L8" s="94"/>
      <c r="M8" s="94"/>
      <c r="N8" s="94"/>
    </row>
    <row r="9" spans="1:15" x14ac:dyDescent="0.3">
      <c r="C9" s="95">
        <v>45383</v>
      </c>
      <c r="D9" s="95">
        <f>EDATE(C9,1)</f>
        <v>45413</v>
      </c>
      <c r="E9" s="95">
        <f t="shared" ref="E9:N9" si="0">EDATE(D9,1)</f>
        <v>45444</v>
      </c>
      <c r="F9" s="95">
        <f t="shared" si="0"/>
        <v>45474</v>
      </c>
      <c r="G9" s="95">
        <f t="shared" si="0"/>
        <v>45505</v>
      </c>
      <c r="H9" s="95">
        <f t="shared" si="0"/>
        <v>45536</v>
      </c>
      <c r="I9" s="95">
        <f t="shared" si="0"/>
        <v>45566</v>
      </c>
      <c r="J9" s="95">
        <f t="shared" si="0"/>
        <v>45597</v>
      </c>
      <c r="K9" s="95">
        <f t="shared" si="0"/>
        <v>45627</v>
      </c>
      <c r="L9" s="95">
        <f t="shared" si="0"/>
        <v>45658</v>
      </c>
      <c r="M9" s="95">
        <f t="shared" si="0"/>
        <v>45689</v>
      </c>
      <c r="N9" s="95">
        <f t="shared" si="0"/>
        <v>45717</v>
      </c>
      <c r="O9" s="95" t="s">
        <v>78</v>
      </c>
    </row>
    <row r="10" spans="1:15" x14ac:dyDescent="0.3">
      <c r="B10" s="96" t="s">
        <v>79</v>
      </c>
      <c r="C10" s="109"/>
      <c r="D10" s="109"/>
      <c r="E10" s="109"/>
      <c r="F10" s="109"/>
      <c r="G10" s="109"/>
      <c r="H10" s="109"/>
      <c r="I10" s="109"/>
      <c r="J10" s="109"/>
      <c r="K10" s="109"/>
      <c r="L10" s="109"/>
      <c r="M10" s="109"/>
      <c r="N10" s="109"/>
      <c r="O10" s="97"/>
    </row>
    <row r="11" spans="1:15" x14ac:dyDescent="0.3">
      <c r="B11" s="110" t="s">
        <v>80</v>
      </c>
      <c r="C11" s="111"/>
      <c r="D11" s="111"/>
      <c r="E11" s="111"/>
      <c r="F11" s="111"/>
      <c r="G11" s="111"/>
      <c r="H11" s="111"/>
      <c r="I11" s="111"/>
      <c r="J11" s="111"/>
      <c r="K11" s="111"/>
      <c r="L11" s="111"/>
      <c r="M11" s="111"/>
      <c r="N11" s="111"/>
      <c r="O11" s="98">
        <f t="shared" ref="O11:O16" si="1">SUM(C11:N11)</f>
        <v>0</v>
      </c>
    </row>
    <row r="12" spans="1:15" x14ac:dyDescent="0.3">
      <c r="B12" s="110" t="s">
        <v>81</v>
      </c>
      <c r="C12" s="111"/>
      <c r="D12" s="111"/>
      <c r="E12" s="111"/>
      <c r="F12" s="111"/>
      <c r="G12" s="111"/>
      <c r="H12" s="111"/>
      <c r="I12" s="111"/>
      <c r="J12" s="111"/>
      <c r="K12" s="111"/>
      <c r="L12" s="111"/>
      <c r="M12" s="111"/>
      <c r="N12" s="111"/>
      <c r="O12" s="98">
        <f t="shared" si="1"/>
        <v>0</v>
      </c>
    </row>
    <row r="13" spans="1:15" x14ac:dyDescent="0.3">
      <c r="B13" s="110" t="s">
        <v>82</v>
      </c>
      <c r="C13" s="111"/>
      <c r="D13" s="111"/>
      <c r="E13" s="111"/>
      <c r="F13" s="111"/>
      <c r="G13" s="111"/>
      <c r="H13" s="111"/>
      <c r="I13" s="111"/>
      <c r="J13" s="111"/>
      <c r="K13" s="111"/>
      <c r="L13" s="111"/>
      <c r="M13" s="111"/>
      <c r="N13" s="111"/>
      <c r="O13" s="98">
        <f t="shared" si="1"/>
        <v>0</v>
      </c>
    </row>
    <row r="14" spans="1:15" x14ac:dyDescent="0.3">
      <c r="B14" s="110" t="s">
        <v>83</v>
      </c>
      <c r="C14" s="111"/>
      <c r="D14" s="111"/>
      <c r="E14" s="111"/>
      <c r="F14" s="111"/>
      <c r="G14" s="111"/>
      <c r="H14" s="111"/>
      <c r="I14" s="111"/>
      <c r="J14" s="111"/>
      <c r="K14" s="111"/>
      <c r="L14" s="111"/>
      <c r="M14" s="111"/>
      <c r="N14" s="111"/>
      <c r="O14" s="98">
        <f t="shared" si="1"/>
        <v>0</v>
      </c>
    </row>
    <row r="15" spans="1:15" x14ac:dyDescent="0.3">
      <c r="B15" s="110" t="s">
        <v>84</v>
      </c>
      <c r="C15" s="111"/>
      <c r="D15" s="111"/>
      <c r="E15" s="111"/>
      <c r="F15" s="111"/>
      <c r="G15" s="111"/>
      <c r="H15" s="111"/>
      <c r="I15" s="111"/>
      <c r="J15" s="111"/>
      <c r="K15" s="111"/>
      <c r="L15" s="111"/>
      <c r="M15" s="111"/>
      <c r="N15" s="111"/>
      <c r="O15" s="98">
        <f t="shared" si="1"/>
        <v>0</v>
      </c>
    </row>
    <row r="16" spans="1:15" x14ac:dyDescent="0.3">
      <c r="B16" s="110"/>
      <c r="C16" s="111"/>
      <c r="D16" s="111"/>
      <c r="E16" s="111"/>
      <c r="F16" s="111"/>
      <c r="G16" s="111"/>
      <c r="H16" s="111"/>
      <c r="I16" s="111"/>
      <c r="J16" s="111"/>
      <c r="K16" s="111"/>
      <c r="L16" s="111"/>
      <c r="M16" s="111"/>
      <c r="N16" s="111"/>
      <c r="O16" s="98">
        <f t="shared" si="1"/>
        <v>0</v>
      </c>
    </row>
    <row r="17" spans="2:15" x14ac:dyDescent="0.3">
      <c r="B17" s="110"/>
      <c r="C17" s="111"/>
      <c r="D17" s="111"/>
      <c r="E17" s="111"/>
      <c r="F17" s="111"/>
      <c r="G17" s="111"/>
      <c r="H17" s="111"/>
      <c r="I17" s="111"/>
      <c r="J17" s="111"/>
      <c r="K17" s="111"/>
      <c r="L17" s="111"/>
      <c r="M17" s="111"/>
      <c r="N17" s="111"/>
      <c r="O17" s="98"/>
    </row>
    <row r="18" spans="2:15" x14ac:dyDescent="0.3">
      <c r="B18" s="99" t="s">
        <v>85</v>
      </c>
      <c r="C18" s="100">
        <f t="shared" ref="C18:O18" si="2">SUM(C10:C17)</f>
        <v>0</v>
      </c>
      <c r="D18" s="100">
        <f t="shared" si="2"/>
        <v>0</v>
      </c>
      <c r="E18" s="100">
        <f t="shared" si="2"/>
        <v>0</v>
      </c>
      <c r="F18" s="100">
        <f t="shared" si="2"/>
        <v>0</v>
      </c>
      <c r="G18" s="100">
        <f t="shared" si="2"/>
        <v>0</v>
      </c>
      <c r="H18" s="100">
        <f t="shared" si="2"/>
        <v>0</v>
      </c>
      <c r="I18" s="100">
        <f t="shared" si="2"/>
        <v>0</v>
      </c>
      <c r="J18" s="100">
        <f t="shared" si="2"/>
        <v>0</v>
      </c>
      <c r="K18" s="100">
        <f t="shared" si="2"/>
        <v>0</v>
      </c>
      <c r="L18" s="100">
        <f t="shared" si="2"/>
        <v>0</v>
      </c>
      <c r="M18" s="100">
        <f t="shared" si="2"/>
        <v>0</v>
      </c>
      <c r="N18" s="100">
        <f t="shared" si="2"/>
        <v>0</v>
      </c>
      <c r="O18" s="100">
        <f t="shared" si="2"/>
        <v>0</v>
      </c>
    </row>
    <row r="19" spans="2:15" x14ac:dyDescent="0.3">
      <c r="C19" s="105"/>
      <c r="D19" s="105"/>
      <c r="E19" s="105"/>
      <c r="F19" s="105"/>
      <c r="G19" s="105"/>
      <c r="H19" s="105"/>
      <c r="I19" s="105"/>
      <c r="J19" s="105"/>
      <c r="K19" s="105"/>
      <c r="L19" s="105"/>
      <c r="M19" s="105"/>
      <c r="N19" s="105"/>
      <c r="O19" s="101"/>
    </row>
    <row r="20" spans="2:15" x14ac:dyDescent="0.3">
      <c r="B20" s="96" t="s">
        <v>86</v>
      </c>
      <c r="C20" s="109"/>
      <c r="D20" s="109"/>
      <c r="E20" s="109"/>
      <c r="F20" s="109"/>
      <c r="G20" s="109"/>
      <c r="H20" s="109"/>
      <c r="I20" s="109"/>
      <c r="J20" s="109"/>
      <c r="K20" s="109"/>
      <c r="L20" s="109"/>
      <c r="M20" s="109"/>
      <c r="N20" s="109"/>
      <c r="O20" s="97"/>
    </row>
    <row r="21" spans="2:15" x14ac:dyDescent="0.3">
      <c r="B21" s="110" t="s">
        <v>87</v>
      </c>
      <c r="C21" s="111"/>
      <c r="D21" s="111"/>
      <c r="E21" s="111"/>
      <c r="F21" s="111"/>
      <c r="G21" s="111"/>
      <c r="H21" s="111"/>
      <c r="I21" s="111"/>
      <c r="J21" s="111"/>
      <c r="K21" s="111"/>
      <c r="L21" s="111"/>
      <c r="M21" s="111"/>
      <c r="N21" s="111"/>
      <c r="O21" s="98">
        <f t="shared" ref="O21:O27" si="3">SUM(C21:N21)</f>
        <v>0</v>
      </c>
    </row>
    <row r="22" spans="2:15" x14ac:dyDescent="0.3">
      <c r="B22" s="110" t="s">
        <v>88</v>
      </c>
      <c r="C22" s="111"/>
      <c r="D22" s="111"/>
      <c r="E22" s="111"/>
      <c r="F22" s="111"/>
      <c r="G22" s="111"/>
      <c r="H22" s="111"/>
      <c r="I22" s="111"/>
      <c r="J22" s="111"/>
      <c r="K22" s="111"/>
      <c r="L22" s="111"/>
      <c r="M22" s="111"/>
      <c r="N22" s="111"/>
      <c r="O22" s="98"/>
    </row>
    <row r="23" spans="2:15" x14ac:dyDescent="0.3">
      <c r="B23" s="110" t="s">
        <v>89</v>
      </c>
      <c r="C23" s="111"/>
      <c r="D23" s="111"/>
      <c r="E23" s="111"/>
      <c r="F23" s="111"/>
      <c r="G23" s="111"/>
      <c r="H23" s="111"/>
      <c r="I23" s="111"/>
      <c r="J23" s="111"/>
      <c r="K23" s="111"/>
      <c r="L23" s="111"/>
      <c r="M23" s="111"/>
      <c r="N23" s="111"/>
      <c r="O23" s="98">
        <f t="shared" si="3"/>
        <v>0</v>
      </c>
    </row>
    <row r="24" spans="2:15" x14ac:dyDescent="0.3">
      <c r="B24" s="110" t="s">
        <v>90</v>
      </c>
      <c r="C24" s="111"/>
      <c r="D24" s="111"/>
      <c r="E24" s="111"/>
      <c r="F24" s="111"/>
      <c r="G24" s="111"/>
      <c r="H24" s="111"/>
      <c r="I24" s="111"/>
      <c r="J24" s="111"/>
      <c r="K24" s="111"/>
      <c r="L24" s="111"/>
      <c r="M24" s="111"/>
      <c r="N24" s="111"/>
      <c r="O24" s="98">
        <f t="shared" si="3"/>
        <v>0</v>
      </c>
    </row>
    <row r="25" spans="2:15" x14ac:dyDescent="0.3">
      <c r="B25" s="110" t="s">
        <v>91</v>
      </c>
      <c r="C25" s="111"/>
      <c r="D25" s="111"/>
      <c r="E25" s="111"/>
      <c r="F25" s="111"/>
      <c r="G25" s="111"/>
      <c r="H25" s="111"/>
      <c r="I25" s="111"/>
      <c r="J25" s="111"/>
      <c r="K25" s="111"/>
      <c r="L25" s="111"/>
      <c r="M25" s="111"/>
      <c r="N25" s="111"/>
      <c r="O25" s="98">
        <f t="shared" si="3"/>
        <v>0</v>
      </c>
    </row>
    <row r="26" spans="2:15" x14ac:dyDescent="0.3">
      <c r="B26" s="110" t="s">
        <v>92</v>
      </c>
      <c r="C26" s="111"/>
      <c r="D26" s="111"/>
      <c r="E26" s="111"/>
      <c r="F26" s="111"/>
      <c r="G26" s="111"/>
      <c r="H26" s="111"/>
      <c r="I26" s="111"/>
      <c r="J26" s="111"/>
      <c r="K26" s="111"/>
      <c r="L26" s="111"/>
      <c r="M26" s="111"/>
      <c r="N26" s="111"/>
      <c r="O26" s="98">
        <f t="shared" si="3"/>
        <v>0</v>
      </c>
    </row>
    <row r="27" spans="2:15" x14ac:dyDescent="0.3">
      <c r="B27" s="110" t="s">
        <v>93</v>
      </c>
      <c r="C27" s="111"/>
      <c r="D27" s="111"/>
      <c r="E27" s="111"/>
      <c r="F27" s="111"/>
      <c r="G27" s="111"/>
      <c r="H27" s="111"/>
      <c r="I27" s="111"/>
      <c r="J27" s="111"/>
      <c r="K27" s="111"/>
      <c r="L27" s="111"/>
      <c r="M27" s="111"/>
      <c r="N27" s="111"/>
      <c r="O27" s="98">
        <f t="shared" si="3"/>
        <v>0</v>
      </c>
    </row>
    <row r="28" spans="2:15" x14ac:dyDescent="0.3">
      <c r="B28" s="110"/>
      <c r="C28" s="111"/>
      <c r="D28" s="111"/>
      <c r="E28" s="111"/>
      <c r="F28" s="111"/>
      <c r="G28" s="111"/>
      <c r="H28" s="111"/>
      <c r="I28" s="111"/>
      <c r="J28" s="111"/>
      <c r="K28" s="111"/>
      <c r="L28" s="111"/>
      <c r="M28" s="111"/>
      <c r="N28" s="111"/>
      <c r="O28" s="98"/>
    </row>
    <row r="29" spans="2:15" x14ac:dyDescent="0.3">
      <c r="B29" s="99" t="s">
        <v>94</v>
      </c>
      <c r="C29" s="100">
        <f t="shared" ref="C29:O29" si="4">SUM(C20:C28)</f>
        <v>0</v>
      </c>
      <c r="D29" s="100">
        <f t="shared" si="4"/>
        <v>0</v>
      </c>
      <c r="E29" s="100">
        <f t="shared" si="4"/>
        <v>0</v>
      </c>
      <c r="F29" s="100">
        <f t="shared" si="4"/>
        <v>0</v>
      </c>
      <c r="G29" s="100">
        <f t="shared" si="4"/>
        <v>0</v>
      </c>
      <c r="H29" s="100">
        <f t="shared" si="4"/>
        <v>0</v>
      </c>
      <c r="I29" s="100">
        <f t="shared" si="4"/>
        <v>0</v>
      </c>
      <c r="J29" s="100">
        <f t="shared" si="4"/>
        <v>0</v>
      </c>
      <c r="K29" s="100">
        <f t="shared" si="4"/>
        <v>0</v>
      </c>
      <c r="L29" s="100">
        <f t="shared" si="4"/>
        <v>0</v>
      </c>
      <c r="M29" s="100">
        <f t="shared" si="4"/>
        <v>0</v>
      </c>
      <c r="N29" s="100">
        <f t="shared" si="4"/>
        <v>0</v>
      </c>
      <c r="O29" s="100">
        <f t="shared" si="4"/>
        <v>0</v>
      </c>
    </row>
    <row r="30" spans="2:15" x14ac:dyDescent="0.3">
      <c r="B30" s="110"/>
      <c r="C30" s="112"/>
      <c r="D30" s="112"/>
      <c r="E30" s="112"/>
      <c r="F30" s="112"/>
      <c r="G30" s="112"/>
      <c r="H30" s="112"/>
      <c r="I30" s="112"/>
      <c r="J30" s="112"/>
      <c r="K30" s="112"/>
      <c r="L30" s="111"/>
      <c r="M30" s="112"/>
      <c r="N30" s="112"/>
      <c r="O30" s="98"/>
    </row>
    <row r="31" spans="2:15" x14ac:dyDescent="0.3">
      <c r="B31" s="110"/>
      <c r="C31" s="112"/>
      <c r="D31" s="112"/>
      <c r="E31" s="112"/>
      <c r="F31" s="112"/>
      <c r="G31" s="112"/>
      <c r="H31" s="112"/>
      <c r="I31" s="112"/>
      <c r="J31" s="112"/>
      <c r="K31" s="112"/>
      <c r="L31" s="112"/>
      <c r="M31" s="112"/>
      <c r="N31" s="112"/>
      <c r="O31" s="98"/>
    </row>
    <row r="32" spans="2:15" x14ac:dyDescent="0.3">
      <c r="B32" s="99" t="s">
        <v>95</v>
      </c>
      <c r="C32" s="100">
        <f>C18-C29</f>
        <v>0</v>
      </c>
      <c r="D32" s="100">
        <f t="shared" ref="D32:O32" si="5">D18-D29</f>
        <v>0</v>
      </c>
      <c r="E32" s="100">
        <f t="shared" si="5"/>
        <v>0</v>
      </c>
      <c r="F32" s="100">
        <f t="shared" si="5"/>
        <v>0</v>
      </c>
      <c r="G32" s="100">
        <f t="shared" si="5"/>
        <v>0</v>
      </c>
      <c r="H32" s="100">
        <f t="shared" si="5"/>
        <v>0</v>
      </c>
      <c r="I32" s="100">
        <f t="shared" si="5"/>
        <v>0</v>
      </c>
      <c r="J32" s="100">
        <f t="shared" si="5"/>
        <v>0</v>
      </c>
      <c r="K32" s="100">
        <f t="shared" si="5"/>
        <v>0</v>
      </c>
      <c r="L32" s="100">
        <f t="shared" si="5"/>
        <v>0</v>
      </c>
      <c r="M32" s="100">
        <f t="shared" si="5"/>
        <v>0</v>
      </c>
      <c r="N32" s="100">
        <f t="shared" si="5"/>
        <v>0</v>
      </c>
      <c r="O32" s="100">
        <f t="shared" si="5"/>
        <v>0</v>
      </c>
    </row>
    <row r="34" spans="2:15" x14ac:dyDescent="0.3">
      <c r="B34" s="102" t="s">
        <v>96</v>
      </c>
      <c r="C34" s="102">
        <f>B6</f>
        <v>0</v>
      </c>
      <c r="D34" s="101">
        <f>C36</f>
        <v>0</v>
      </c>
      <c r="E34" s="101">
        <f t="shared" ref="E34:N34" si="6">D36</f>
        <v>0</v>
      </c>
      <c r="F34" s="101">
        <f t="shared" si="6"/>
        <v>0</v>
      </c>
      <c r="G34" s="101">
        <f t="shared" si="6"/>
        <v>0</v>
      </c>
      <c r="H34" s="101">
        <f t="shared" si="6"/>
        <v>0</v>
      </c>
      <c r="I34" s="101">
        <f t="shared" si="6"/>
        <v>0</v>
      </c>
      <c r="J34" s="101">
        <f t="shared" si="6"/>
        <v>0</v>
      </c>
      <c r="K34" s="101">
        <f t="shared" si="6"/>
        <v>0</v>
      </c>
      <c r="L34" s="101">
        <f t="shared" si="6"/>
        <v>0</v>
      </c>
      <c r="M34" s="101">
        <f t="shared" si="6"/>
        <v>0</v>
      </c>
      <c r="N34" s="101">
        <f t="shared" si="6"/>
        <v>0</v>
      </c>
      <c r="O34" s="105"/>
    </row>
    <row r="35" spans="2:15" x14ac:dyDescent="0.3">
      <c r="B35" s="104" t="s">
        <v>95</v>
      </c>
      <c r="C35" s="105">
        <f>C32</f>
        <v>0</v>
      </c>
      <c r="D35" s="105">
        <f t="shared" ref="D35:N35" si="7">D32</f>
        <v>0</v>
      </c>
      <c r="E35" s="105">
        <f t="shared" si="7"/>
        <v>0</v>
      </c>
      <c r="F35" s="105">
        <f t="shared" si="7"/>
        <v>0</v>
      </c>
      <c r="G35" s="105">
        <f t="shared" si="7"/>
        <v>0</v>
      </c>
      <c r="H35" s="105">
        <f t="shared" si="7"/>
        <v>0</v>
      </c>
      <c r="I35" s="105">
        <f t="shared" si="7"/>
        <v>0</v>
      </c>
      <c r="J35" s="105">
        <f t="shared" si="7"/>
        <v>0</v>
      </c>
      <c r="K35" s="105">
        <f t="shared" si="7"/>
        <v>0</v>
      </c>
      <c r="L35" s="105">
        <f t="shared" si="7"/>
        <v>0</v>
      </c>
      <c r="M35" s="105">
        <f t="shared" si="7"/>
        <v>0</v>
      </c>
      <c r="N35" s="105">
        <f t="shared" si="7"/>
        <v>0</v>
      </c>
    </row>
    <row r="36" spans="2:15" x14ac:dyDescent="0.3">
      <c r="B36" s="102" t="s">
        <v>97</v>
      </c>
      <c r="C36" s="103">
        <f>C34+C35</f>
        <v>0</v>
      </c>
      <c r="D36" s="103">
        <f t="shared" ref="D36:N36" si="8">D34+D35</f>
        <v>0</v>
      </c>
      <c r="E36" s="103">
        <f t="shared" si="8"/>
        <v>0</v>
      </c>
      <c r="F36" s="103">
        <f t="shared" si="8"/>
        <v>0</v>
      </c>
      <c r="G36" s="103">
        <f t="shared" si="8"/>
        <v>0</v>
      </c>
      <c r="H36" s="103">
        <f t="shared" si="8"/>
        <v>0</v>
      </c>
      <c r="I36" s="103">
        <f t="shared" si="8"/>
        <v>0</v>
      </c>
      <c r="J36" s="103">
        <f t="shared" si="8"/>
        <v>0</v>
      </c>
      <c r="K36" s="103">
        <f t="shared" si="8"/>
        <v>0</v>
      </c>
      <c r="L36" s="103">
        <f t="shared" si="8"/>
        <v>0</v>
      </c>
      <c r="M36" s="103">
        <f t="shared" si="8"/>
        <v>0</v>
      </c>
      <c r="N36" s="103">
        <f t="shared" si="8"/>
        <v>0</v>
      </c>
      <c r="O36" s="113"/>
    </row>
    <row r="37" spans="2:15" x14ac:dyDescent="0.3">
      <c r="C37" s="105"/>
      <c r="D37" s="105"/>
      <c r="E37" s="105"/>
      <c r="F37" s="105"/>
      <c r="G37" s="105"/>
      <c r="H37" s="105"/>
      <c r="I37" s="105"/>
      <c r="J37" s="105"/>
      <c r="K37" s="105"/>
      <c r="L37" s="105"/>
      <c r="M37" s="105"/>
      <c r="N37" s="114" t="b">
        <f>N36=O32+B6</f>
        <v>1</v>
      </c>
      <c r="O37" s="105"/>
    </row>
    <row r="38" spans="2:15" x14ac:dyDescent="0.3">
      <c r="C38" s="105"/>
      <c r="D38" s="105"/>
      <c r="E38" s="105"/>
      <c r="F38" s="105"/>
      <c r="G38" s="105"/>
      <c r="H38" s="105"/>
      <c r="I38" s="105"/>
      <c r="J38" s="105"/>
      <c r="K38" s="105"/>
      <c r="L38" s="105"/>
      <c r="M38" s="105"/>
      <c r="N38" s="105"/>
      <c r="O38" s="105"/>
    </row>
    <row r="39" spans="2:15" x14ac:dyDescent="0.3">
      <c r="C39" s="105"/>
      <c r="D39" s="105"/>
      <c r="E39" s="105"/>
      <c r="F39" s="105"/>
      <c r="G39" s="105"/>
      <c r="H39" s="105"/>
      <c r="I39" s="105"/>
      <c r="J39" s="105"/>
      <c r="K39" s="105"/>
      <c r="L39" s="105"/>
      <c r="M39" s="105"/>
      <c r="N39" s="105"/>
      <c r="O39" s="105"/>
    </row>
    <row r="40" spans="2:15" x14ac:dyDescent="0.3">
      <c r="C40" s="105"/>
      <c r="D40" s="105"/>
      <c r="E40" s="105"/>
      <c r="F40" s="105"/>
      <c r="G40" s="105"/>
      <c r="H40" s="105"/>
      <c r="I40" s="105"/>
      <c r="J40" s="105"/>
      <c r="K40" s="105"/>
      <c r="L40" s="105"/>
      <c r="M40" s="105"/>
      <c r="N40" s="105"/>
      <c r="O40" s="105"/>
    </row>
  </sheetData>
  <dataValidations count="1">
    <dataValidation type="list" allowBlank="1" showInputMessage="1" showErrorMessage="1" sqref="C7:N8" xr:uid="{4364416A-A9C9-4885-8DC6-BDD294EB8CDC}">
      <formula1>"Actual, Forecast"</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6DBF-E2E6-4689-A65C-F15F7F69DD58}">
  <dimension ref="A1:O40"/>
  <sheetViews>
    <sheetView workbookViewId="0">
      <selection activeCell="D3" sqref="D3"/>
    </sheetView>
  </sheetViews>
  <sheetFormatPr defaultColWidth="9.33203125" defaultRowHeight="14.4" x14ac:dyDescent="0.3"/>
  <cols>
    <col min="1" max="1" width="2.6640625" style="104" customWidth="1"/>
    <col min="2" max="2" width="33" style="104" customWidth="1"/>
    <col min="3" max="15" width="10.6640625" style="104" customWidth="1"/>
    <col min="16" max="16384" width="9.33203125" style="104"/>
  </cols>
  <sheetData>
    <row r="1" spans="1:15" x14ac:dyDescent="0.3">
      <c r="C1" s="105"/>
      <c r="D1" s="105"/>
      <c r="E1" s="105"/>
      <c r="F1" s="105"/>
      <c r="G1" s="105"/>
      <c r="H1" s="105"/>
      <c r="I1" s="105"/>
      <c r="J1" s="105"/>
      <c r="K1" s="105"/>
      <c r="L1" s="105"/>
    </row>
    <row r="2" spans="1:15" x14ac:dyDescent="0.3">
      <c r="B2" s="115"/>
    </row>
    <row r="3" spans="1:15" x14ac:dyDescent="0.3">
      <c r="B3" s="115" t="s">
        <v>98</v>
      </c>
    </row>
    <row r="4" spans="1:15" ht="15" thickBot="1" x14ac:dyDescent="0.35">
      <c r="B4" s="116"/>
    </row>
    <row r="5" spans="1:15" ht="15" thickBot="1" x14ac:dyDescent="0.35">
      <c r="A5" s="106"/>
      <c r="B5" s="92" t="s">
        <v>99</v>
      </c>
      <c r="C5" s="107"/>
    </row>
    <row r="6" spans="1:15" x14ac:dyDescent="0.3">
      <c r="A6" s="106"/>
      <c r="B6" s="118">
        <f>'2024-25'!N36</f>
        <v>0</v>
      </c>
      <c r="C6" s="107"/>
    </row>
    <row r="7" spans="1:15" x14ac:dyDescent="0.3">
      <c r="B7" s="108"/>
      <c r="C7" s="93" t="s">
        <v>77</v>
      </c>
      <c r="D7" s="93" t="s">
        <v>77</v>
      </c>
      <c r="E7" s="93" t="s">
        <v>77</v>
      </c>
      <c r="F7" s="93" t="s">
        <v>77</v>
      </c>
      <c r="G7" s="93" t="s">
        <v>77</v>
      </c>
      <c r="H7" s="93" t="s">
        <v>77</v>
      </c>
      <c r="I7" s="93" t="s">
        <v>77</v>
      </c>
      <c r="J7" s="93" t="s">
        <v>77</v>
      </c>
      <c r="K7" s="93" t="s">
        <v>77</v>
      </c>
      <c r="L7" s="93" t="s">
        <v>77</v>
      </c>
      <c r="M7" s="93" t="s">
        <v>77</v>
      </c>
      <c r="N7" s="93" t="s">
        <v>77</v>
      </c>
    </row>
    <row r="8" spans="1:15" x14ac:dyDescent="0.3">
      <c r="C8" s="94"/>
      <c r="D8" s="94"/>
      <c r="E8" s="94"/>
      <c r="F8" s="94"/>
      <c r="G8" s="94"/>
      <c r="H8" s="94"/>
      <c r="I8" s="94"/>
      <c r="J8" s="94"/>
      <c r="K8" s="94"/>
      <c r="L8" s="94"/>
      <c r="M8" s="94"/>
      <c r="N8" s="94"/>
    </row>
    <row r="9" spans="1:15" x14ac:dyDescent="0.3">
      <c r="C9" s="95">
        <f>EDATE('[1]24-25 Cash Flow'!N9,1)</f>
        <v>45748</v>
      </c>
      <c r="D9" s="95">
        <f>EDATE(C9,1)</f>
        <v>45778</v>
      </c>
      <c r="E9" s="95">
        <f t="shared" ref="E9:N9" si="0">EDATE(D9,1)</f>
        <v>45809</v>
      </c>
      <c r="F9" s="95">
        <f t="shared" si="0"/>
        <v>45839</v>
      </c>
      <c r="G9" s="95">
        <f t="shared" si="0"/>
        <v>45870</v>
      </c>
      <c r="H9" s="95">
        <f t="shared" si="0"/>
        <v>45901</v>
      </c>
      <c r="I9" s="95">
        <f t="shared" si="0"/>
        <v>45931</v>
      </c>
      <c r="J9" s="95">
        <f t="shared" si="0"/>
        <v>45962</v>
      </c>
      <c r="K9" s="95">
        <f t="shared" si="0"/>
        <v>45992</v>
      </c>
      <c r="L9" s="95">
        <f t="shared" si="0"/>
        <v>46023</v>
      </c>
      <c r="M9" s="95">
        <f t="shared" si="0"/>
        <v>46054</v>
      </c>
      <c r="N9" s="95">
        <f t="shared" si="0"/>
        <v>46082</v>
      </c>
      <c r="O9" s="95" t="s">
        <v>78</v>
      </c>
    </row>
    <row r="10" spans="1:15" x14ac:dyDescent="0.3">
      <c r="B10" s="96" t="s">
        <v>79</v>
      </c>
      <c r="C10" s="109"/>
      <c r="D10" s="109"/>
      <c r="E10" s="109"/>
      <c r="F10" s="109"/>
      <c r="G10" s="109"/>
      <c r="H10" s="109"/>
      <c r="I10" s="109"/>
      <c r="J10" s="109"/>
      <c r="K10" s="109"/>
      <c r="L10" s="109"/>
      <c r="M10" s="109"/>
      <c r="N10" s="109"/>
      <c r="O10" s="97"/>
    </row>
    <row r="11" spans="1:15" x14ac:dyDescent="0.3">
      <c r="B11" s="110" t="s">
        <v>80</v>
      </c>
      <c r="C11" s="111"/>
      <c r="D11" s="111"/>
      <c r="E11" s="111"/>
      <c r="F11" s="111"/>
      <c r="G11" s="111"/>
      <c r="H11" s="111"/>
      <c r="I11" s="111"/>
      <c r="J11" s="111"/>
      <c r="K11" s="111"/>
      <c r="L11" s="111"/>
      <c r="M11" s="111"/>
      <c r="N11" s="111"/>
      <c r="O11" s="98">
        <f t="shared" ref="O11:O16" si="1">SUM(C11:N11)</f>
        <v>0</v>
      </c>
    </row>
    <row r="12" spans="1:15" x14ac:dyDescent="0.3">
      <c r="B12" s="110" t="s">
        <v>81</v>
      </c>
      <c r="C12" s="111"/>
      <c r="D12" s="111"/>
      <c r="E12" s="111"/>
      <c r="F12" s="111"/>
      <c r="G12" s="111"/>
      <c r="H12" s="111"/>
      <c r="I12" s="111"/>
      <c r="J12" s="111"/>
      <c r="K12" s="111"/>
      <c r="L12" s="111"/>
      <c r="M12" s="111"/>
      <c r="N12" s="111"/>
      <c r="O12" s="98">
        <f t="shared" si="1"/>
        <v>0</v>
      </c>
    </row>
    <row r="13" spans="1:15" x14ac:dyDescent="0.3">
      <c r="B13" s="110" t="s">
        <v>82</v>
      </c>
      <c r="C13" s="111"/>
      <c r="D13" s="111"/>
      <c r="E13" s="111"/>
      <c r="F13" s="111"/>
      <c r="G13" s="111"/>
      <c r="H13" s="111"/>
      <c r="I13" s="111"/>
      <c r="J13" s="111"/>
      <c r="K13" s="111"/>
      <c r="L13" s="111"/>
      <c r="M13" s="111"/>
      <c r="N13" s="111"/>
      <c r="O13" s="98">
        <f t="shared" si="1"/>
        <v>0</v>
      </c>
    </row>
    <row r="14" spans="1:15" x14ac:dyDescent="0.3">
      <c r="B14" s="110" t="s">
        <v>83</v>
      </c>
      <c r="C14" s="111"/>
      <c r="D14" s="111"/>
      <c r="E14" s="111"/>
      <c r="F14" s="111"/>
      <c r="G14" s="111"/>
      <c r="H14" s="111"/>
      <c r="I14" s="111"/>
      <c r="J14" s="111"/>
      <c r="K14" s="111"/>
      <c r="L14" s="111"/>
      <c r="M14" s="111"/>
      <c r="N14" s="111"/>
      <c r="O14" s="98">
        <f t="shared" si="1"/>
        <v>0</v>
      </c>
    </row>
    <row r="15" spans="1:15" x14ac:dyDescent="0.3">
      <c r="B15" s="110" t="s">
        <v>84</v>
      </c>
      <c r="C15" s="111"/>
      <c r="D15" s="111"/>
      <c r="E15" s="111"/>
      <c r="F15" s="111"/>
      <c r="G15" s="111"/>
      <c r="H15" s="111"/>
      <c r="I15" s="111"/>
      <c r="J15" s="111"/>
      <c r="K15" s="111"/>
      <c r="L15" s="111"/>
      <c r="M15" s="111"/>
      <c r="N15" s="111"/>
      <c r="O15" s="98">
        <f t="shared" si="1"/>
        <v>0</v>
      </c>
    </row>
    <row r="16" spans="1:15" x14ac:dyDescent="0.3">
      <c r="B16" s="110"/>
      <c r="C16" s="111"/>
      <c r="D16" s="111"/>
      <c r="E16" s="111"/>
      <c r="F16" s="111"/>
      <c r="G16" s="111"/>
      <c r="H16" s="111"/>
      <c r="I16" s="111"/>
      <c r="J16" s="111"/>
      <c r="K16" s="111"/>
      <c r="L16" s="111"/>
      <c r="M16" s="111"/>
      <c r="N16" s="111"/>
      <c r="O16" s="98">
        <f t="shared" si="1"/>
        <v>0</v>
      </c>
    </row>
    <row r="17" spans="2:15" x14ac:dyDescent="0.3">
      <c r="B17" s="110"/>
      <c r="C17" s="111"/>
      <c r="D17" s="111"/>
      <c r="E17" s="111"/>
      <c r="F17" s="111"/>
      <c r="G17" s="111"/>
      <c r="H17" s="111"/>
      <c r="I17" s="111"/>
      <c r="J17" s="111"/>
      <c r="K17" s="111"/>
      <c r="L17" s="111"/>
      <c r="M17" s="111"/>
      <c r="N17" s="111"/>
      <c r="O17" s="98"/>
    </row>
    <row r="18" spans="2:15" x14ac:dyDescent="0.3">
      <c r="B18" s="99" t="s">
        <v>85</v>
      </c>
      <c r="C18" s="100">
        <f t="shared" ref="C18:O18" si="2">SUM(C10:C17)</f>
        <v>0</v>
      </c>
      <c r="D18" s="100">
        <f t="shared" si="2"/>
        <v>0</v>
      </c>
      <c r="E18" s="100">
        <f t="shared" si="2"/>
        <v>0</v>
      </c>
      <c r="F18" s="100">
        <f t="shared" si="2"/>
        <v>0</v>
      </c>
      <c r="G18" s="100">
        <f t="shared" si="2"/>
        <v>0</v>
      </c>
      <c r="H18" s="100">
        <f t="shared" si="2"/>
        <v>0</v>
      </c>
      <c r="I18" s="100">
        <f t="shared" si="2"/>
        <v>0</v>
      </c>
      <c r="J18" s="100">
        <f t="shared" si="2"/>
        <v>0</v>
      </c>
      <c r="K18" s="100">
        <f t="shared" si="2"/>
        <v>0</v>
      </c>
      <c r="L18" s="100">
        <f t="shared" si="2"/>
        <v>0</v>
      </c>
      <c r="M18" s="100">
        <f t="shared" si="2"/>
        <v>0</v>
      </c>
      <c r="N18" s="100">
        <f t="shared" si="2"/>
        <v>0</v>
      </c>
      <c r="O18" s="100">
        <f t="shared" si="2"/>
        <v>0</v>
      </c>
    </row>
    <row r="19" spans="2:15" x14ac:dyDescent="0.3">
      <c r="C19" s="105"/>
      <c r="D19" s="105"/>
      <c r="E19" s="105"/>
      <c r="F19" s="105"/>
      <c r="G19" s="105"/>
      <c r="H19" s="105"/>
      <c r="I19" s="105"/>
      <c r="J19" s="105"/>
      <c r="K19" s="105"/>
      <c r="L19" s="105"/>
      <c r="M19" s="105"/>
      <c r="N19" s="105"/>
      <c r="O19" s="101"/>
    </row>
    <row r="20" spans="2:15" x14ac:dyDescent="0.3">
      <c r="B20" s="96" t="s">
        <v>86</v>
      </c>
      <c r="C20" s="109"/>
      <c r="D20" s="109"/>
      <c r="E20" s="109"/>
      <c r="F20" s="109"/>
      <c r="G20" s="109"/>
      <c r="H20" s="109"/>
      <c r="I20" s="109"/>
      <c r="J20" s="109"/>
      <c r="K20" s="109"/>
      <c r="L20" s="109"/>
      <c r="M20" s="109"/>
      <c r="N20" s="109"/>
      <c r="O20" s="97"/>
    </row>
    <row r="21" spans="2:15" x14ac:dyDescent="0.3">
      <c r="B21" s="110" t="s">
        <v>87</v>
      </c>
      <c r="C21" s="111"/>
      <c r="D21" s="111"/>
      <c r="E21" s="111"/>
      <c r="F21" s="111"/>
      <c r="G21" s="111"/>
      <c r="H21" s="111"/>
      <c r="I21" s="111"/>
      <c r="J21" s="111"/>
      <c r="K21" s="111"/>
      <c r="L21" s="111"/>
      <c r="M21" s="111"/>
      <c r="N21" s="111"/>
      <c r="O21" s="98">
        <f t="shared" ref="O21:O27" si="3">SUM(C21:N21)</f>
        <v>0</v>
      </c>
    </row>
    <row r="22" spans="2:15" x14ac:dyDescent="0.3">
      <c r="B22" s="110" t="s">
        <v>88</v>
      </c>
      <c r="C22" s="111"/>
      <c r="D22" s="111"/>
      <c r="E22" s="111"/>
      <c r="F22" s="111"/>
      <c r="G22" s="111"/>
      <c r="H22" s="111"/>
      <c r="I22" s="111"/>
      <c r="J22" s="111"/>
      <c r="K22" s="111"/>
      <c r="L22" s="111"/>
      <c r="M22" s="111"/>
      <c r="N22" s="111"/>
      <c r="O22" s="98"/>
    </row>
    <row r="23" spans="2:15" x14ac:dyDescent="0.3">
      <c r="B23" s="110" t="s">
        <v>89</v>
      </c>
      <c r="C23" s="111"/>
      <c r="D23" s="111"/>
      <c r="E23" s="111"/>
      <c r="F23" s="111"/>
      <c r="G23" s="111"/>
      <c r="H23" s="111"/>
      <c r="I23" s="111"/>
      <c r="J23" s="111"/>
      <c r="K23" s="111"/>
      <c r="L23" s="111"/>
      <c r="M23" s="111"/>
      <c r="N23" s="111"/>
      <c r="O23" s="98">
        <f t="shared" si="3"/>
        <v>0</v>
      </c>
    </row>
    <row r="24" spans="2:15" x14ac:dyDescent="0.3">
      <c r="B24" s="110" t="s">
        <v>90</v>
      </c>
      <c r="C24" s="111"/>
      <c r="D24" s="111"/>
      <c r="E24" s="111"/>
      <c r="F24" s="111"/>
      <c r="G24" s="111"/>
      <c r="H24" s="111"/>
      <c r="I24" s="111"/>
      <c r="J24" s="111"/>
      <c r="K24" s="111"/>
      <c r="L24" s="111"/>
      <c r="M24" s="111"/>
      <c r="N24" s="111"/>
      <c r="O24" s="98">
        <f t="shared" si="3"/>
        <v>0</v>
      </c>
    </row>
    <row r="25" spans="2:15" x14ac:dyDescent="0.3">
      <c r="B25" s="110" t="s">
        <v>91</v>
      </c>
      <c r="C25" s="111"/>
      <c r="D25" s="111"/>
      <c r="E25" s="111"/>
      <c r="F25" s="111"/>
      <c r="G25" s="111"/>
      <c r="H25" s="111"/>
      <c r="I25" s="111"/>
      <c r="J25" s="111"/>
      <c r="K25" s="111"/>
      <c r="L25" s="111"/>
      <c r="M25" s="111"/>
      <c r="N25" s="111"/>
      <c r="O25" s="98">
        <f t="shared" si="3"/>
        <v>0</v>
      </c>
    </row>
    <row r="26" spans="2:15" x14ac:dyDescent="0.3">
      <c r="B26" s="110" t="s">
        <v>92</v>
      </c>
      <c r="C26" s="111"/>
      <c r="D26" s="111"/>
      <c r="E26" s="111"/>
      <c r="F26" s="111"/>
      <c r="G26" s="111"/>
      <c r="H26" s="111"/>
      <c r="I26" s="111"/>
      <c r="J26" s="111"/>
      <c r="K26" s="111"/>
      <c r="L26" s="111"/>
      <c r="M26" s="111"/>
      <c r="N26" s="111"/>
      <c r="O26" s="98">
        <f t="shared" si="3"/>
        <v>0</v>
      </c>
    </row>
    <row r="27" spans="2:15" x14ac:dyDescent="0.3">
      <c r="B27" s="110" t="s">
        <v>93</v>
      </c>
      <c r="C27" s="111"/>
      <c r="D27" s="111"/>
      <c r="E27" s="111"/>
      <c r="F27" s="111"/>
      <c r="G27" s="111"/>
      <c r="H27" s="111"/>
      <c r="I27" s="111"/>
      <c r="J27" s="111"/>
      <c r="K27" s="111"/>
      <c r="L27" s="111"/>
      <c r="M27" s="111"/>
      <c r="N27" s="111"/>
      <c r="O27" s="98">
        <f t="shared" si="3"/>
        <v>0</v>
      </c>
    </row>
    <row r="28" spans="2:15" x14ac:dyDescent="0.3">
      <c r="B28" s="110"/>
      <c r="C28" s="111"/>
      <c r="D28" s="111"/>
      <c r="E28" s="111"/>
      <c r="F28" s="111"/>
      <c r="G28" s="111"/>
      <c r="H28" s="111"/>
      <c r="I28" s="111"/>
      <c r="J28" s="111"/>
      <c r="K28" s="111"/>
      <c r="L28" s="111"/>
      <c r="M28" s="111"/>
      <c r="N28" s="111"/>
      <c r="O28" s="98"/>
    </row>
    <row r="29" spans="2:15" x14ac:dyDescent="0.3">
      <c r="B29" s="99" t="s">
        <v>94</v>
      </c>
      <c r="C29" s="100">
        <f t="shared" ref="C29:O29" si="4">SUM(C20:C28)</f>
        <v>0</v>
      </c>
      <c r="D29" s="100">
        <f t="shared" si="4"/>
        <v>0</v>
      </c>
      <c r="E29" s="100">
        <f t="shared" si="4"/>
        <v>0</v>
      </c>
      <c r="F29" s="100">
        <f t="shared" si="4"/>
        <v>0</v>
      </c>
      <c r="G29" s="100">
        <f t="shared" si="4"/>
        <v>0</v>
      </c>
      <c r="H29" s="100">
        <f t="shared" si="4"/>
        <v>0</v>
      </c>
      <c r="I29" s="100">
        <f t="shared" si="4"/>
        <v>0</v>
      </c>
      <c r="J29" s="100">
        <f t="shared" si="4"/>
        <v>0</v>
      </c>
      <c r="K29" s="100">
        <f t="shared" si="4"/>
        <v>0</v>
      </c>
      <c r="L29" s="100">
        <f t="shared" si="4"/>
        <v>0</v>
      </c>
      <c r="M29" s="100">
        <f t="shared" si="4"/>
        <v>0</v>
      </c>
      <c r="N29" s="100">
        <f t="shared" si="4"/>
        <v>0</v>
      </c>
      <c r="O29" s="100">
        <f t="shared" si="4"/>
        <v>0</v>
      </c>
    </row>
    <row r="30" spans="2:15" x14ac:dyDescent="0.3">
      <c r="B30" s="110"/>
      <c r="C30" s="112"/>
      <c r="D30" s="112"/>
      <c r="E30" s="112"/>
      <c r="F30" s="112"/>
      <c r="G30" s="112"/>
      <c r="H30" s="112"/>
      <c r="I30" s="112"/>
      <c r="J30" s="112"/>
      <c r="K30" s="112"/>
      <c r="L30" s="111"/>
      <c r="M30" s="112"/>
      <c r="N30" s="112"/>
      <c r="O30" s="98"/>
    </row>
    <row r="31" spans="2:15" x14ac:dyDescent="0.3">
      <c r="B31" s="110"/>
      <c r="C31" s="112"/>
      <c r="D31" s="112"/>
      <c r="E31" s="112"/>
      <c r="F31" s="112"/>
      <c r="G31" s="112"/>
      <c r="H31" s="112"/>
      <c r="I31" s="112"/>
      <c r="J31" s="112"/>
      <c r="K31" s="112"/>
      <c r="L31" s="112"/>
      <c r="M31" s="112"/>
      <c r="N31" s="112"/>
      <c r="O31" s="98"/>
    </row>
    <row r="32" spans="2:15" x14ac:dyDescent="0.3">
      <c r="B32" s="99" t="s">
        <v>95</v>
      </c>
      <c r="C32" s="100">
        <f>C18-C29</f>
        <v>0</v>
      </c>
      <c r="D32" s="100">
        <f t="shared" ref="D32:O32" si="5">D18-D29</f>
        <v>0</v>
      </c>
      <c r="E32" s="100">
        <f t="shared" si="5"/>
        <v>0</v>
      </c>
      <c r="F32" s="100">
        <f t="shared" si="5"/>
        <v>0</v>
      </c>
      <c r="G32" s="100">
        <f t="shared" si="5"/>
        <v>0</v>
      </c>
      <c r="H32" s="100">
        <f t="shared" si="5"/>
        <v>0</v>
      </c>
      <c r="I32" s="100">
        <f t="shared" si="5"/>
        <v>0</v>
      </c>
      <c r="J32" s="100">
        <f t="shared" si="5"/>
        <v>0</v>
      </c>
      <c r="K32" s="100">
        <f t="shared" si="5"/>
        <v>0</v>
      </c>
      <c r="L32" s="100">
        <f t="shared" si="5"/>
        <v>0</v>
      </c>
      <c r="M32" s="100">
        <f t="shared" si="5"/>
        <v>0</v>
      </c>
      <c r="N32" s="100">
        <f t="shared" si="5"/>
        <v>0</v>
      </c>
      <c r="O32" s="100">
        <f t="shared" si="5"/>
        <v>0</v>
      </c>
    </row>
    <row r="34" spans="2:15" x14ac:dyDescent="0.3">
      <c r="B34" s="102" t="s">
        <v>96</v>
      </c>
      <c r="C34" s="102">
        <f>B6</f>
        <v>0</v>
      </c>
      <c r="D34" s="101">
        <f>C36</f>
        <v>0</v>
      </c>
      <c r="E34" s="101">
        <f t="shared" ref="E34:N34" si="6">D36</f>
        <v>0</v>
      </c>
      <c r="F34" s="101">
        <f t="shared" si="6"/>
        <v>0</v>
      </c>
      <c r="G34" s="101">
        <f t="shared" si="6"/>
        <v>0</v>
      </c>
      <c r="H34" s="101">
        <f t="shared" si="6"/>
        <v>0</v>
      </c>
      <c r="I34" s="101">
        <f t="shared" si="6"/>
        <v>0</v>
      </c>
      <c r="J34" s="101">
        <f t="shared" si="6"/>
        <v>0</v>
      </c>
      <c r="K34" s="101">
        <f t="shared" si="6"/>
        <v>0</v>
      </c>
      <c r="L34" s="101">
        <f t="shared" si="6"/>
        <v>0</v>
      </c>
      <c r="M34" s="101">
        <f t="shared" si="6"/>
        <v>0</v>
      </c>
      <c r="N34" s="101">
        <f t="shared" si="6"/>
        <v>0</v>
      </c>
      <c r="O34" s="105"/>
    </row>
    <row r="35" spans="2:15" x14ac:dyDescent="0.3">
      <c r="B35" s="104" t="s">
        <v>95</v>
      </c>
      <c r="C35" s="105">
        <f>C32</f>
        <v>0</v>
      </c>
      <c r="D35" s="105">
        <f t="shared" ref="D35:N35" si="7">D32</f>
        <v>0</v>
      </c>
      <c r="E35" s="105">
        <f t="shared" si="7"/>
        <v>0</v>
      </c>
      <c r="F35" s="105">
        <f t="shared" si="7"/>
        <v>0</v>
      </c>
      <c r="G35" s="105">
        <f t="shared" si="7"/>
        <v>0</v>
      </c>
      <c r="H35" s="105">
        <f t="shared" si="7"/>
        <v>0</v>
      </c>
      <c r="I35" s="105">
        <f t="shared" si="7"/>
        <v>0</v>
      </c>
      <c r="J35" s="105">
        <f t="shared" si="7"/>
        <v>0</v>
      </c>
      <c r="K35" s="105">
        <f t="shared" si="7"/>
        <v>0</v>
      </c>
      <c r="L35" s="105">
        <f t="shared" si="7"/>
        <v>0</v>
      </c>
      <c r="M35" s="105">
        <f t="shared" si="7"/>
        <v>0</v>
      </c>
      <c r="N35" s="105">
        <f t="shared" si="7"/>
        <v>0</v>
      </c>
    </row>
    <row r="36" spans="2:15" x14ac:dyDescent="0.3">
      <c r="B36" s="102" t="s">
        <v>97</v>
      </c>
      <c r="C36" s="103">
        <f>C34+C35</f>
        <v>0</v>
      </c>
      <c r="D36" s="103">
        <f t="shared" ref="D36:N36" si="8">D34+D35</f>
        <v>0</v>
      </c>
      <c r="E36" s="103">
        <f t="shared" si="8"/>
        <v>0</v>
      </c>
      <c r="F36" s="103">
        <f t="shared" si="8"/>
        <v>0</v>
      </c>
      <c r="G36" s="103">
        <f t="shared" si="8"/>
        <v>0</v>
      </c>
      <c r="H36" s="103">
        <f t="shared" si="8"/>
        <v>0</v>
      </c>
      <c r="I36" s="103">
        <f t="shared" si="8"/>
        <v>0</v>
      </c>
      <c r="J36" s="103">
        <f t="shared" si="8"/>
        <v>0</v>
      </c>
      <c r="K36" s="103">
        <f t="shared" si="8"/>
        <v>0</v>
      </c>
      <c r="L36" s="103">
        <f t="shared" si="8"/>
        <v>0</v>
      </c>
      <c r="M36" s="103">
        <f t="shared" si="8"/>
        <v>0</v>
      </c>
      <c r="N36" s="103">
        <f t="shared" si="8"/>
        <v>0</v>
      </c>
      <c r="O36" s="113"/>
    </row>
    <row r="37" spans="2:15" x14ac:dyDescent="0.3">
      <c r="C37" s="105"/>
      <c r="D37" s="105"/>
      <c r="E37" s="105"/>
      <c r="F37" s="105"/>
      <c r="G37" s="105"/>
      <c r="H37" s="105"/>
      <c r="I37" s="105"/>
      <c r="J37" s="105"/>
      <c r="K37" s="105"/>
      <c r="L37" s="105"/>
      <c r="M37" s="105"/>
      <c r="N37" s="114" t="b">
        <f>N36=O32+B6</f>
        <v>1</v>
      </c>
      <c r="O37" s="105"/>
    </row>
    <row r="38" spans="2:15" x14ac:dyDescent="0.3">
      <c r="C38" s="105"/>
      <c r="D38" s="105"/>
      <c r="E38" s="105"/>
      <c r="F38" s="105"/>
      <c r="G38" s="105"/>
      <c r="H38" s="105"/>
      <c r="I38" s="105"/>
      <c r="J38" s="105"/>
      <c r="K38" s="105"/>
      <c r="L38" s="105"/>
      <c r="M38" s="105"/>
      <c r="N38" s="105"/>
      <c r="O38" s="105"/>
    </row>
    <row r="39" spans="2:15" x14ac:dyDescent="0.3">
      <c r="C39" s="105"/>
      <c r="D39" s="105"/>
      <c r="E39" s="105"/>
      <c r="F39" s="105"/>
      <c r="G39" s="105"/>
      <c r="H39" s="105"/>
      <c r="I39" s="105"/>
      <c r="J39" s="105"/>
      <c r="K39" s="105"/>
      <c r="L39" s="105"/>
      <c r="M39" s="105"/>
      <c r="N39" s="105"/>
      <c r="O39" s="105"/>
    </row>
    <row r="40" spans="2:15" x14ac:dyDescent="0.3">
      <c r="C40" s="105"/>
      <c r="D40" s="105"/>
      <c r="E40" s="105"/>
      <c r="F40" s="105"/>
      <c r="G40" s="105"/>
      <c r="H40" s="105"/>
      <c r="I40" s="105"/>
      <c r="J40" s="105"/>
      <c r="K40" s="105"/>
      <c r="L40" s="105"/>
      <c r="M40" s="105"/>
      <c r="N40" s="105"/>
      <c r="O40" s="105"/>
    </row>
  </sheetData>
  <dataValidations count="1">
    <dataValidation type="list" allowBlank="1" showInputMessage="1" showErrorMessage="1" sqref="C7:N8" xr:uid="{6D7A8BD8-CE7E-4A91-B595-08CB6547C59A}">
      <formula1>"Actual, Forecast"</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7CE5F2833D88459DD0531B29B0604A" ma:contentTypeVersion="12" ma:contentTypeDescription="Create a new document." ma:contentTypeScope="" ma:versionID="274e786d1fa22ea6a54279bacf4cdf32">
  <xsd:schema xmlns:xsd="http://www.w3.org/2001/XMLSchema" xmlns:xs="http://www.w3.org/2001/XMLSchema" xmlns:p="http://schemas.microsoft.com/office/2006/metadata/properties" xmlns:ns2="bd2bba73-fff5-4602-8f48-1ecb7bfdf8db" xmlns:ns3="a9a21259-b5f9-4597-b544-602343e833bb" targetNamespace="http://schemas.microsoft.com/office/2006/metadata/properties" ma:root="true" ma:fieldsID="3b23a4db8dc6340d4bc577bdbad10505" ns2:_="" ns3:_="">
    <xsd:import namespace="bd2bba73-fff5-4602-8f48-1ecb7bfdf8db"/>
    <xsd:import namespace="a9a21259-b5f9-4597-b544-602343e833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2bba73-fff5-4602-8f48-1ecb7bfdf8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7721534-3406-4db6-ad5b-6677449aefe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a21259-b5f9-4597-b544-602343e833b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2aa81-d03e-4520-bd3b-5d8db1276fee}" ma:internalName="TaxCatchAll" ma:showField="CatchAllData" ma:web="a9a21259-b5f9-4597-b544-602343e833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2bba73-fff5-4602-8f48-1ecb7bfdf8db">
      <Terms xmlns="http://schemas.microsoft.com/office/infopath/2007/PartnerControls"/>
    </lcf76f155ced4ddcb4097134ff3c332f>
    <TaxCatchAll xmlns="a9a21259-b5f9-4597-b544-602343e833bb" xsi:nil="true"/>
  </documentManagement>
</p:properties>
</file>

<file path=customXml/itemProps1.xml><?xml version="1.0" encoding="utf-8"?>
<ds:datastoreItem xmlns:ds="http://schemas.openxmlformats.org/officeDocument/2006/customXml" ds:itemID="{A52D8267-296A-4730-B696-A39284E7AF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2bba73-fff5-4602-8f48-1ecb7bfdf8db"/>
    <ds:schemaRef ds:uri="a9a21259-b5f9-4597-b544-602343e83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AA9119-E164-4D9D-891F-FB5366779F94}">
  <ds:schemaRefs>
    <ds:schemaRef ds:uri="http://schemas.microsoft.com/sharepoint/v3/contenttype/forms"/>
  </ds:schemaRefs>
</ds:datastoreItem>
</file>

<file path=customXml/itemProps3.xml><?xml version="1.0" encoding="utf-8"?>
<ds:datastoreItem xmlns:ds="http://schemas.openxmlformats.org/officeDocument/2006/customXml" ds:itemID="{12DEA069-F9A0-42EF-9595-5DF858257FCD}">
  <ds:schemaRefs>
    <ds:schemaRef ds:uri="http://schemas.microsoft.com/office/2006/metadata/properties"/>
    <ds:schemaRef ds:uri="http://schemas.microsoft.com/office/infopath/2007/PartnerControls"/>
    <ds:schemaRef ds:uri="bd2bba73-fff5-4602-8f48-1ecb7bfdf8db"/>
    <ds:schemaRef ds:uri="a9a21259-b5f9-4597-b544-602343e833bb"/>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Proposed Budget</vt:lpstr>
      <vt:lpstr>2024-25</vt:lpstr>
      <vt:lpstr>2025-26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2024-10-30T19:03:05Z</dcterms:created>
  <dcterms:modified xsi:type="dcterms:W3CDTF">2025-11-27T11:28:15Z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0x010100057CE5F2833D88459DD0531B29B0604A</vt:lpwstr>
  </property>
  <property fmtid="{D5CDD505-2E9C-101B-9397-08002B2CF9AE}" pid="3" name="MediaServiceImageTags">
    <vt:lpwstr/>
  </property>
</Properties>
</file>